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Ana\Desktop\"/>
    </mc:Choice>
  </mc:AlternateContent>
  <xr:revisionPtr revIDLastSave="0" documentId="8_{5F6B7357-6768-4ECD-A6B6-B95F76DC6823}" xr6:coauthVersionLast="36" xr6:coauthVersionMax="36" xr10:uidLastSave="{00000000-0000-0000-0000-000000000000}"/>
  <bookViews>
    <workbookView xWindow="0" yWindow="0" windowWidth="28800" windowHeight="140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B332" i="9" s="1"/>
  <c r="F332" i="9"/>
  <c r="H331" i="9"/>
  <c r="G331" i="9"/>
  <c r="F331" i="9"/>
  <c r="H330" i="9"/>
  <c r="E330" i="9" s="1"/>
  <c r="B330" i="9" s="1"/>
  <c r="G330" i="9"/>
  <c r="F330" i="9"/>
  <c r="H329" i="9"/>
  <c r="G329" i="9"/>
  <c r="F329" i="9"/>
  <c r="E329" i="9"/>
  <c r="B329" i="9" s="1"/>
  <c r="H328" i="9"/>
  <c r="G328" i="9"/>
  <c r="E328" i="9" s="1"/>
  <c r="B328" i="9" s="1"/>
  <c r="F328" i="9"/>
  <c r="H327" i="9"/>
  <c r="G327" i="9"/>
  <c r="F327" i="9"/>
  <c r="H326" i="9"/>
  <c r="G326" i="9"/>
  <c r="F326" i="9"/>
  <c r="H325" i="9"/>
  <c r="G325" i="9"/>
  <c r="F325" i="9"/>
  <c r="H324" i="9"/>
  <c r="G324" i="9"/>
  <c r="E324" i="9" s="1"/>
  <c r="B324" i="9" s="1"/>
  <c r="F324" i="9"/>
  <c r="H323" i="9"/>
  <c r="G323" i="9"/>
  <c r="F323" i="9"/>
  <c r="H322" i="9"/>
  <c r="E322" i="9" s="1"/>
  <c r="B322" i="9" s="1"/>
  <c r="G322" i="9"/>
  <c r="F322" i="9"/>
  <c r="H321" i="9"/>
  <c r="G321" i="9"/>
  <c r="F321" i="9"/>
  <c r="H320" i="9"/>
  <c r="G320" i="9"/>
  <c r="E320" i="9" s="1"/>
  <c r="B320" i="9" s="1"/>
  <c r="F320" i="9"/>
  <c r="H319" i="9"/>
  <c r="G319" i="9"/>
  <c r="F319" i="9"/>
  <c r="H318" i="9"/>
  <c r="E318" i="9" s="1"/>
  <c r="G318" i="9"/>
  <c r="F318" i="9"/>
  <c r="B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F305" i="9"/>
  <c r="E305" i="9"/>
  <c r="B305" i="9" s="1"/>
  <c r="H304" i="9"/>
  <c r="G304" i="9"/>
  <c r="F304" i="9"/>
  <c r="E304" i="9"/>
  <c r="H303" i="9"/>
  <c r="G303" i="9"/>
  <c r="E303" i="9" s="1"/>
  <c r="F303" i="9"/>
  <c r="F302" i="9"/>
  <c r="F301" i="9"/>
  <c r="F298" i="9" s="1"/>
  <c r="F300" i="9"/>
  <c r="F299" i="9"/>
  <c r="F297" i="9"/>
  <c r="L296" i="9"/>
  <c r="F296" i="9" s="1"/>
  <c r="H296" i="9"/>
  <c r="F295" i="9"/>
  <c r="I294" i="9"/>
  <c r="E294" i="9" s="1"/>
  <c r="B294" i="9" s="1"/>
  <c r="H294" i="9"/>
  <c r="F294" i="9"/>
  <c r="E293" i="9"/>
  <c r="M292" i="9"/>
  <c r="L292" i="9"/>
  <c r="F292" i="9"/>
  <c r="E292" i="9"/>
  <c r="B292" i="9" s="1"/>
  <c r="M291" i="9"/>
  <c r="L291" i="9"/>
  <c r="F291" i="9" s="1"/>
  <c r="E291" i="9"/>
  <c r="B291" i="9"/>
  <c r="M290" i="9"/>
  <c r="L290" i="9"/>
  <c r="F290" i="9" s="1"/>
  <c r="E290" i="9"/>
  <c r="B290" i="9"/>
  <c r="M289" i="9"/>
  <c r="L289" i="9"/>
  <c r="F289" i="9"/>
  <c r="E289" i="9"/>
  <c r="B289" i="9" s="1"/>
  <c r="M288" i="9"/>
  <c r="L288" i="9"/>
  <c r="F288" i="9"/>
  <c r="E288" i="9"/>
  <c r="B288" i="9" s="1"/>
  <c r="M287" i="9"/>
  <c r="L287" i="9"/>
  <c r="F287" i="9" s="1"/>
  <c r="E287" i="9"/>
  <c r="B287" i="9"/>
  <c r="M286" i="9"/>
  <c r="L286" i="9"/>
  <c r="F286" i="9" s="1"/>
  <c r="E286" i="9"/>
  <c r="B286" i="9"/>
  <c r="M285" i="9"/>
  <c r="L285" i="9"/>
  <c r="F285" i="9"/>
  <c r="E285" i="9"/>
  <c r="B285" i="9" s="1"/>
  <c r="M284" i="9"/>
  <c r="L284" i="9"/>
  <c r="F284" i="9"/>
  <c r="E284" i="9"/>
  <c r="B284" i="9" s="1"/>
  <c r="M283" i="9"/>
  <c r="L283" i="9"/>
  <c r="F283" i="9" s="1"/>
  <c r="E283" i="9"/>
  <c r="B283" i="9"/>
  <c r="M282" i="9"/>
  <c r="L282" i="9"/>
  <c r="F282" i="9" s="1"/>
  <c r="E282" i="9"/>
  <c r="B282" i="9"/>
  <c r="M281" i="9"/>
  <c r="L281" i="9"/>
  <c r="F281" i="9"/>
  <c r="E281" i="9"/>
  <c r="B281" i="9" s="1"/>
  <c r="M280" i="9"/>
  <c r="L280" i="9"/>
  <c r="F280" i="9" s="1"/>
  <c r="E280" i="9"/>
  <c r="M279" i="9"/>
  <c r="L279" i="9"/>
  <c r="F279" i="9" s="1"/>
  <c r="E279" i="9"/>
  <c r="B279" i="9"/>
  <c r="M278" i="9"/>
  <c r="L278" i="9"/>
  <c r="F278" i="9" s="1"/>
  <c r="E278" i="9"/>
  <c r="B278" i="9"/>
  <c r="M277" i="9"/>
  <c r="L277" i="9"/>
  <c r="F277" i="9"/>
  <c r="E277" i="9"/>
  <c r="B277" i="9" s="1"/>
  <c r="M276" i="9"/>
  <c r="L276" i="9"/>
  <c r="F276" i="9" s="1"/>
  <c r="E276" i="9"/>
  <c r="B276" i="9" s="1"/>
  <c r="M275" i="9"/>
  <c r="L275" i="9"/>
  <c r="F275" i="9" s="1"/>
  <c r="E275" i="9"/>
  <c r="B275" i="9"/>
  <c r="M274" i="9"/>
  <c r="L274" i="9"/>
  <c r="F274" i="9" s="1"/>
  <c r="E274" i="9"/>
  <c r="B274" i="9"/>
  <c r="M273" i="9"/>
  <c r="L273" i="9"/>
  <c r="F273" i="9"/>
  <c r="E273" i="9"/>
  <c r="B273" i="9" s="1"/>
  <c r="M272" i="9"/>
  <c r="L272" i="9"/>
  <c r="F272" i="9" s="1"/>
  <c r="E272" i="9"/>
  <c r="M271" i="9"/>
  <c r="L271" i="9"/>
  <c r="F271" i="9" s="1"/>
  <c r="E271" i="9"/>
  <c r="B271" i="9"/>
  <c r="M270" i="9"/>
  <c r="L270" i="9"/>
  <c r="F270" i="9" s="1"/>
  <c r="E270" i="9"/>
  <c r="B270" i="9"/>
  <c r="M269" i="9"/>
  <c r="L269" i="9"/>
  <c r="F269" i="9"/>
  <c r="E269" i="9"/>
  <c r="B269" i="9" s="1"/>
  <c r="M268" i="9"/>
  <c r="L268" i="9"/>
  <c r="F268" i="9" s="1"/>
  <c r="E268" i="9"/>
  <c r="B268" i="9" s="1"/>
  <c r="M267" i="9"/>
  <c r="L267" i="9"/>
  <c r="F267" i="9" s="1"/>
  <c r="E267" i="9"/>
  <c r="B267" i="9"/>
  <c r="M266" i="9"/>
  <c r="L266" i="9"/>
  <c r="F266" i="9" s="1"/>
  <c r="E266" i="9"/>
  <c r="B266" i="9"/>
  <c r="M265" i="9"/>
  <c r="L265" i="9"/>
  <c r="F265" i="9"/>
  <c r="E265" i="9"/>
  <c r="B265" i="9" s="1"/>
  <c r="M264" i="9"/>
  <c r="L264" i="9"/>
  <c r="F264" i="9" s="1"/>
  <c r="E264" i="9"/>
  <c r="M263" i="9"/>
  <c r="L263" i="9"/>
  <c r="F263" i="9" s="1"/>
  <c r="E263" i="9"/>
  <c r="B263" i="9"/>
  <c r="M262" i="9"/>
  <c r="L262" i="9"/>
  <c r="F262" i="9" s="1"/>
  <c r="E262" i="9"/>
  <c r="B262" i="9"/>
  <c r="M261" i="9"/>
  <c r="L261" i="9"/>
  <c r="F261" i="9"/>
  <c r="E261" i="9"/>
  <c r="B261" i="9" s="1"/>
  <c r="M260" i="9"/>
  <c r="L260" i="9"/>
  <c r="F260" i="9" s="1"/>
  <c r="E260" i="9"/>
  <c r="B260" i="9" s="1"/>
  <c r="M259" i="9"/>
  <c r="L259" i="9"/>
  <c r="F259" i="9" s="1"/>
  <c r="E259" i="9"/>
  <c r="B259" i="9"/>
  <c r="M258" i="9"/>
  <c r="L258" i="9"/>
  <c r="F258" i="9" s="1"/>
  <c r="E258" i="9"/>
  <c r="B258" i="9"/>
  <c r="M257" i="9"/>
  <c r="L257" i="9"/>
  <c r="F257" i="9"/>
  <c r="E257" i="9"/>
  <c r="B257" i="9" s="1"/>
  <c r="M256" i="9"/>
  <c r="L256" i="9"/>
  <c r="F256" i="9" s="1"/>
  <c r="E256" i="9"/>
  <c r="M255" i="9"/>
  <c r="L255" i="9"/>
  <c r="F255" i="9" s="1"/>
  <c r="E255" i="9"/>
  <c r="B255" i="9"/>
  <c r="M254" i="9"/>
  <c r="L254" i="9"/>
  <c r="F254" i="9" s="1"/>
  <c r="E254" i="9"/>
  <c r="B254" i="9"/>
  <c r="M253" i="9"/>
  <c r="L253" i="9"/>
  <c r="F253" i="9"/>
  <c r="E253" i="9"/>
  <c r="B253" i="9" s="1"/>
  <c r="M252" i="9"/>
  <c r="L252" i="9"/>
  <c r="F252" i="9" s="1"/>
  <c r="E252" i="9"/>
  <c r="B252" i="9" s="1"/>
  <c r="M251" i="9"/>
  <c r="L251" i="9"/>
  <c r="F251" i="9" s="1"/>
  <c r="E251" i="9"/>
  <c r="B251" i="9"/>
  <c r="M250" i="9"/>
  <c r="L250" i="9"/>
  <c r="F250" i="9" s="1"/>
  <c r="E250" i="9"/>
  <c r="B250" i="9"/>
  <c r="M249" i="9"/>
  <c r="L249" i="9"/>
  <c r="F249" i="9"/>
  <c r="E249" i="9"/>
  <c r="B249" i="9" s="1"/>
  <c r="M248" i="9"/>
  <c r="L248" i="9"/>
  <c r="F248" i="9" s="1"/>
  <c r="E248" i="9"/>
  <c r="M247" i="9"/>
  <c r="L247" i="9"/>
  <c r="F247" i="9" s="1"/>
  <c r="E247" i="9"/>
  <c r="B247" i="9"/>
  <c r="M246" i="9"/>
  <c r="L246" i="9"/>
  <c r="F246" i="9" s="1"/>
  <c r="E246" i="9"/>
  <c r="B246" i="9"/>
  <c r="M245" i="9"/>
  <c r="L245" i="9"/>
  <c r="F245" i="9"/>
  <c r="E245" i="9"/>
  <c r="B245" i="9" s="1"/>
  <c r="M244" i="9"/>
  <c r="L244" i="9"/>
  <c r="E244" i="9"/>
  <c r="M243" i="9"/>
  <c r="L243" i="9"/>
  <c r="E243" i="9"/>
  <c r="M242" i="9"/>
  <c r="L242" i="9"/>
  <c r="E242" i="9"/>
  <c r="M241" i="9"/>
  <c r="L241" i="9"/>
  <c r="F241" i="9"/>
  <c r="B241" i="9" s="1"/>
  <c r="E241" i="9"/>
  <c r="M240" i="9"/>
  <c r="L240" i="9"/>
  <c r="E240" i="9"/>
  <c r="M239" i="9"/>
  <c r="L239" i="9"/>
  <c r="F239" i="9" s="1"/>
  <c r="B239" i="9" s="1"/>
  <c r="E239" i="9"/>
  <c r="M238" i="9"/>
  <c r="L238" i="9"/>
  <c r="E238" i="9"/>
  <c r="M237" i="9"/>
  <c r="F237" i="9" s="1"/>
  <c r="B237" i="9" s="1"/>
  <c r="L237" i="9"/>
  <c r="E237" i="9"/>
  <c r="M236" i="9"/>
  <c r="L236" i="9"/>
  <c r="E236" i="9"/>
  <c r="M235" i="9"/>
  <c r="L235" i="9"/>
  <c r="F235" i="9" s="1"/>
  <c r="B235" i="9" s="1"/>
  <c r="E235" i="9"/>
  <c r="M234" i="9"/>
  <c r="L234" i="9"/>
  <c r="E234" i="9"/>
  <c r="M233" i="9"/>
  <c r="L233" i="9"/>
  <c r="F233" i="9"/>
  <c r="B233" i="9" s="1"/>
  <c r="E233" i="9"/>
  <c r="M232" i="9"/>
  <c r="L232" i="9"/>
  <c r="F232" i="9" s="1"/>
  <c r="E232" i="9"/>
  <c r="M231" i="9"/>
  <c r="L231" i="9"/>
  <c r="F231" i="9" s="1"/>
  <c r="B231" i="9" s="1"/>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E171" i="9" s="1"/>
  <c r="G171" i="9"/>
  <c r="F171" i="9"/>
  <c r="H170" i="9"/>
  <c r="G170" i="9"/>
  <c r="E170" i="9" s="1"/>
  <c r="B170" i="9" s="1"/>
  <c r="F170" i="9"/>
  <c r="H169" i="9"/>
  <c r="G169" i="9"/>
  <c r="F169" i="9"/>
  <c r="H168" i="9"/>
  <c r="G168" i="9"/>
  <c r="F168" i="9"/>
  <c r="E168" i="9"/>
  <c r="B168" i="9" s="1"/>
  <c r="H167" i="9"/>
  <c r="E167" i="9" s="1"/>
  <c r="B167" i="9" s="1"/>
  <c r="G167" i="9"/>
  <c r="F167" i="9"/>
  <c r="H166" i="9"/>
  <c r="G166" i="9"/>
  <c r="E166" i="9" s="1"/>
  <c r="B166" i="9" s="1"/>
  <c r="F166" i="9"/>
  <c r="H165" i="9"/>
  <c r="G165" i="9"/>
  <c r="F165" i="9"/>
  <c r="H164" i="9"/>
  <c r="G164" i="9"/>
  <c r="F164" i="9"/>
  <c r="E164" i="9"/>
  <c r="B164" i="9" s="1"/>
  <c r="H163" i="9"/>
  <c r="E163" i="9" s="1"/>
  <c r="G163" i="9"/>
  <c r="F163" i="9"/>
  <c r="H162" i="9"/>
  <c r="G162" i="9"/>
  <c r="E162" i="9" s="1"/>
  <c r="B162" i="9" s="1"/>
  <c r="F162" i="9"/>
  <c r="H161" i="9"/>
  <c r="G161" i="9"/>
  <c r="F161" i="9"/>
  <c r="H160" i="9"/>
  <c r="G160" i="9"/>
  <c r="F160" i="9"/>
  <c r="E160" i="9"/>
  <c r="B160" i="9" s="1"/>
  <c r="H159" i="9"/>
  <c r="E159" i="9" s="1"/>
  <c r="B159" i="9" s="1"/>
  <c r="G159" i="9"/>
  <c r="F159" i="9"/>
  <c r="H158" i="9"/>
  <c r="G158" i="9"/>
  <c r="E158" i="9" s="1"/>
  <c r="B158" i="9" s="1"/>
  <c r="F158" i="9"/>
  <c r="H157" i="9"/>
  <c r="G157" i="9"/>
  <c r="F157" i="9"/>
  <c r="F156" i="9"/>
  <c r="H155" i="9"/>
  <c r="E155" i="9" s="1"/>
  <c r="B155" i="9" s="1"/>
  <c r="G155" i="9"/>
  <c r="F155" i="9"/>
  <c r="H154" i="9"/>
  <c r="G154" i="9"/>
  <c r="E154" i="9" s="1"/>
  <c r="B154" i="9" s="1"/>
  <c r="F154" i="9"/>
  <c r="H153" i="9"/>
  <c r="G153" i="9"/>
  <c r="F153" i="9"/>
  <c r="H152" i="9"/>
  <c r="G152" i="9"/>
  <c r="F152" i="9"/>
  <c r="E152" i="9"/>
  <c r="B152" i="9" s="1"/>
  <c r="H151" i="9"/>
  <c r="E151" i="9" s="1"/>
  <c r="B151" i="9" s="1"/>
  <c r="G151" i="9"/>
  <c r="F151" i="9"/>
  <c r="H150" i="9"/>
  <c r="G150" i="9"/>
  <c r="E150" i="9" s="1"/>
  <c r="B150" i="9" s="1"/>
  <c r="F150" i="9"/>
  <c r="H149" i="9"/>
  <c r="G149" i="9"/>
  <c r="F149" i="9"/>
  <c r="H148" i="9"/>
  <c r="G148" i="9"/>
  <c r="E148" i="9" s="1"/>
  <c r="B148" i="9" s="1"/>
  <c r="F148" i="9"/>
  <c r="H147" i="9"/>
  <c r="E147" i="9" s="1"/>
  <c r="B147" i="9" s="1"/>
  <c r="G147" i="9"/>
  <c r="F147" i="9"/>
  <c r="H146" i="9"/>
  <c r="G146" i="9"/>
  <c r="E146" i="9" s="1"/>
  <c r="B146" i="9" s="1"/>
  <c r="F146" i="9"/>
  <c r="H145" i="9"/>
  <c r="G145" i="9"/>
  <c r="F145" i="9"/>
  <c r="H144" i="9"/>
  <c r="G144" i="9"/>
  <c r="E144" i="9" s="1"/>
  <c r="B144" i="9" s="1"/>
  <c r="F144" i="9"/>
  <c r="H143" i="9"/>
  <c r="E143" i="9" s="1"/>
  <c r="B143" i="9" s="1"/>
  <c r="G143" i="9"/>
  <c r="F143" i="9"/>
  <c r="H142" i="9"/>
  <c r="G142" i="9"/>
  <c r="E142" i="9" s="1"/>
  <c r="B142" i="9" s="1"/>
  <c r="F142" i="9"/>
  <c r="H141" i="9"/>
  <c r="G141" i="9"/>
  <c r="F141" i="9"/>
  <c r="H140" i="9"/>
  <c r="G140" i="9"/>
  <c r="E140" i="9" s="1"/>
  <c r="B140" i="9" s="1"/>
  <c r="F140" i="9"/>
  <c r="H139" i="9"/>
  <c r="E139" i="9" s="1"/>
  <c r="B139" i="9" s="1"/>
  <c r="G139" i="9"/>
  <c r="F139" i="9"/>
  <c r="H138" i="9"/>
  <c r="G138" i="9"/>
  <c r="E138" i="9" s="1"/>
  <c r="B138" i="9" s="1"/>
  <c r="F138" i="9"/>
  <c r="H137" i="9"/>
  <c r="G137" i="9"/>
  <c r="F137" i="9"/>
  <c r="H136" i="9"/>
  <c r="G136" i="9"/>
  <c r="E136" i="9" s="1"/>
  <c r="B136" i="9" s="1"/>
  <c r="F136" i="9"/>
  <c r="H135" i="9"/>
  <c r="G135" i="9"/>
  <c r="F135" i="9"/>
  <c r="E135" i="9"/>
  <c r="B135" i="9" s="1"/>
  <c r="H134" i="9"/>
  <c r="G134" i="9"/>
  <c r="F134" i="9"/>
  <c r="E134" i="9"/>
  <c r="H133" i="9"/>
  <c r="G133" i="9"/>
  <c r="F133" i="9"/>
  <c r="H132" i="9"/>
  <c r="E132" i="9" s="1"/>
  <c r="B132" i="9" s="1"/>
  <c r="G132" i="9"/>
  <c r="F132" i="9"/>
  <c r="H131" i="9"/>
  <c r="G131" i="9"/>
  <c r="F131" i="9"/>
  <c r="E131" i="9"/>
  <c r="B131" i="9" s="1"/>
  <c r="H130" i="9"/>
  <c r="G130" i="9"/>
  <c r="E130" i="9" s="1"/>
  <c r="B130" i="9" s="1"/>
  <c r="F130" i="9"/>
  <c r="H129" i="9"/>
  <c r="G129" i="9"/>
  <c r="F129" i="9"/>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G122" i="9"/>
  <c r="F122" i="9"/>
  <c r="B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G114" i="9"/>
  <c r="F114" i="9"/>
  <c r="B114" i="9"/>
  <c r="H113" i="9"/>
  <c r="G113" i="9"/>
  <c r="F113" i="9"/>
  <c r="E113" i="9"/>
  <c r="B113" i="9" s="1"/>
  <c r="H112" i="9"/>
  <c r="G112" i="9"/>
  <c r="E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G106" i="9"/>
  <c r="F106" i="9"/>
  <c r="B106" i="9"/>
  <c r="H105" i="9"/>
  <c r="G105" i="9"/>
  <c r="F105" i="9"/>
  <c r="E105" i="9"/>
  <c r="B105" i="9" s="1"/>
  <c r="H104" i="9"/>
  <c r="G104" i="9"/>
  <c r="E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G98" i="9"/>
  <c r="F98" i="9"/>
  <c r="B98" i="9"/>
  <c r="H97" i="9"/>
  <c r="G97" i="9"/>
  <c r="F97" i="9"/>
  <c r="E97" i="9"/>
  <c r="B97" i="9" s="1"/>
  <c r="H96" i="9"/>
  <c r="G96" i="9"/>
  <c r="E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G90" i="9"/>
  <c r="F90" i="9"/>
  <c r="B90" i="9"/>
  <c r="H89" i="9"/>
  <c r="G89" i="9"/>
  <c r="F89" i="9"/>
  <c r="E89" i="9"/>
  <c r="B89" i="9" s="1"/>
  <c r="H88" i="9"/>
  <c r="G88" i="9"/>
  <c r="E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G82" i="9"/>
  <c r="F82" i="9"/>
  <c r="B82" i="9"/>
  <c r="H81" i="9"/>
  <c r="E81" i="9" s="1"/>
  <c r="B81" i="9" s="1"/>
  <c r="G81" i="9"/>
  <c r="F81" i="9"/>
  <c r="H80" i="9"/>
  <c r="G80" i="9"/>
  <c r="E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G74" i="9"/>
  <c r="F74" i="9"/>
  <c r="B74" i="9"/>
  <c r="H73" i="9"/>
  <c r="G73" i="9"/>
  <c r="F73" i="9"/>
  <c r="E73" i="9"/>
  <c r="B73" i="9" s="1"/>
  <c r="H72" i="9"/>
  <c r="G72" i="9"/>
  <c r="E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G66" i="9"/>
  <c r="F66" i="9"/>
  <c r="B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G58" i="9"/>
  <c r="F58" i="9"/>
  <c r="B58" i="9"/>
  <c r="H57" i="9"/>
  <c r="E57" i="9" s="1"/>
  <c r="B57" i="9" s="1"/>
  <c r="G57" i="9"/>
  <c r="F57" i="9"/>
  <c r="H56" i="9"/>
  <c r="G56" i="9"/>
  <c r="E56" i="9" s="1"/>
  <c r="F56" i="9"/>
  <c r="H55" i="9"/>
  <c r="G55" i="9"/>
  <c r="E55" i="9" s="1"/>
  <c r="B55" i="9" s="1"/>
  <c r="F55" i="9"/>
  <c r="H54" i="9"/>
  <c r="E54" i="9" s="1"/>
  <c r="B54" i="9" s="1"/>
  <c r="G54" i="9"/>
  <c r="F54" i="9"/>
  <c r="H53" i="9"/>
  <c r="E53" i="9" s="1"/>
  <c r="B53" i="9" s="1"/>
  <c r="G53" i="9"/>
  <c r="F53" i="9"/>
  <c r="H52" i="9"/>
  <c r="G52" i="9"/>
  <c r="F52" i="9"/>
  <c r="H51" i="9"/>
  <c r="G51" i="9"/>
  <c r="F51" i="9"/>
  <c r="H50" i="9"/>
  <c r="E50" i="9" s="1"/>
  <c r="G50" i="9"/>
  <c r="F50" i="9"/>
  <c r="B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G42" i="9"/>
  <c r="F42" i="9"/>
  <c r="B42" i="9"/>
  <c r="H41" i="9"/>
  <c r="G41" i="9"/>
  <c r="F41" i="9"/>
  <c r="E41" i="9"/>
  <c r="B41" i="9" s="1"/>
  <c r="H40" i="9"/>
  <c r="G40" i="9"/>
  <c r="E40" i="9" s="1"/>
  <c r="F40" i="9"/>
  <c r="H39" i="9"/>
  <c r="G39" i="9"/>
  <c r="E39" i="9" s="1"/>
  <c r="B39" i="9" s="1"/>
  <c r="F39" i="9"/>
  <c r="H38" i="9"/>
  <c r="E38" i="9" s="1"/>
  <c r="B38" i="9" s="1"/>
  <c r="G38" i="9"/>
  <c r="F38" i="9"/>
  <c r="H37" i="9"/>
  <c r="G37" i="9"/>
  <c r="F37" i="9"/>
  <c r="H36" i="9"/>
  <c r="G36" i="9"/>
  <c r="F36" i="9"/>
  <c r="H35" i="9"/>
  <c r="G35" i="9"/>
  <c r="E35" i="9" s="1"/>
  <c r="B35" i="9" s="1"/>
  <c r="F35" i="9"/>
  <c r="H34" i="9"/>
  <c r="E34" i="9" s="1"/>
  <c r="B34" i="9" s="1"/>
  <c r="G34" i="9"/>
  <c r="F34" i="9"/>
  <c r="H33" i="9"/>
  <c r="G33" i="9"/>
  <c r="F33" i="9"/>
  <c r="E33" i="9"/>
  <c r="B33" i="9" s="1"/>
  <c r="H32" i="9"/>
  <c r="G32" i="9"/>
  <c r="E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I3" i="9"/>
  <c r="H3" i="9"/>
  <c r="G3" i="9"/>
  <c r="D104" i="8"/>
  <c r="I41" i="3" s="1"/>
  <c r="D97" i="8"/>
  <c r="D92" i="8"/>
  <c r="D87" i="8"/>
  <c r="D82" i="8"/>
  <c r="D77" i="8"/>
  <c r="D72" i="8"/>
  <c r="D67" i="8"/>
  <c r="D62" i="8"/>
  <c r="D57" i="8"/>
  <c r="D51" i="8" s="1"/>
  <c r="D52" i="8"/>
  <c r="D46" i="8"/>
  <c r="D45" i="8"/>
  <c r="I40" i="3" s="1"/>
  <c r="D37" i="8"/>
  <c r="D27" i="8"/>
  <c r="D25" i="8" s="1"/>
  <c r="C1601" i="1" s="1"/>
  <c r="D18" i="8"/>
  <c r="D8" i="8"/>
  <c r="D6" i="8" s="1"/>
  <c r="E44" i="7"/>
  <c r="I36" i="3" s="1"/>
  <c r="D44" i="7"/>
  <c r="E39" i="7"/>
  <c r="D39" i="7"/>
  <c r="D38" i="7" s="1"/>
  <c r="E38" i="7"/>
  <c r="I35" i="3" s="1"/>
  <c r="E30" i="7"/>
  <c r="D30" i="7"/>
  <c r="E23" i="7"/>
  <c r="E22" i="7" s="1"/>
  <c r="I34" i="3"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E114" i="6" s="1"/>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E636" i="4"/>
  <c r="E629" i="4" s="1"/>
  <c r="D623" i="1"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F584" i="4"/>
  <c r="D584" i="4"/>
  <c r="F583" i="4"/>
  <c r="F582" i="4"/>
  <c r="E581" i="4"/>
  <c r="E571" i="4" s="1"/>
  <c r="D565" i="1" s="1"/>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E536" i="4" s="1"/>
  <c r="D537" i="4"/>
  <c r="F537" i="4" s="1"/>
  <c r="F534" i="4"/>
  <c r="F533" i="4"/>
  <c r="F532" i="4"/>
  <c r="E532" i="4"/>
  <c r="D532" i="4"/>
  <c r="F531" i="4"/>
  <c r="F530" i="4"/>
  <c r="E529" i="4"/>
  <c r="D529" i="4"/>
  <c r="F529"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73" i="1" s="1"/>
  <c r="H473" i="1" s="1"/>
  <c r="D480" i="4"/>
  <c r="D479" i="4"/>
  <c r="F479" i="4" s="1"/>
  <c r="F478" i="4"/>
  <c r="F477" i="4"/>
  <c r="E476" i="4"/>
  <c r="D476" i="4"/>
  <c r="F476" i="4" s="1"/>
  <c r="F475" i="4"/>
  <c r="F474" i="4"/>
  <c r="F473" i="4"/>
  <c r="E473" i="4"/>
  <c r="D473" i="4"/>
  <c r="F472" i="4"/>
  <c r="F471" i="4"/>
  <c r="F470" i="4"/>
  <c r="E470" i="4"/>
  <c r="D470" i="4"/>
  <c r="F469" i="4"/>
  <c r="F468" i="4"/>
  <c r="E467" i="4"/>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E427" i="4"/>
  <c r="D427" i="4"/>
  <c r="D648" i="4" s="1"/>
  <c r="E426" i="4"/>
  <c r="D426" i="4"/>
  <c r="F421" i="4"/>
  <c r="F420" i="4"/>
  <c r="F419" i="4"/>
  <c r="F416" i="4"/>
  <c r="F415" i="4"/>
  <c r="F414" i="4"/>
  <c r="F413" i="4"/>
  <c r="E412" i="4"/>
  <c r="D412" i="4"/>
  <c r="F412" i="4" s="1"/>
  <c r="F411" i="4"/>
  <c r="E410" i="4"/>
  <c r="D410" i="4"/>
  <c r="F410" i="4" s="1"/>
  <c r="F409" i="4"/>
  <c r="F408" i="4"/>
  <c r="F407" i="4"/>
  <c r="E407" i="4"/>
  <c r="E406" i="4" s="1"/>
  <c r="D401" i="1" s="1"/>
  <c r="G401" i="1"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D373" i="4"/>
  <c r="F373" i="4" s="1"/>
  <c r="F372" i="4"/>
  <c r="F371" i="4"/>
  <c r="F370" i="4"/>
  <c r="F369" i="4"/>
  <c r="F368" i="4"/>
  <c r="F367" i="4"/>
  <c r="E366" i="4"/>
  <c r="D366" i="4"/>
  <c r="F366" i="4" s="1"/>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69" i="1" s="1"/>
  <c r="D278" i="4"/>
  <c r="F278" i="4" s="1"/>
  <c r="F277" i="4"/>
  <c r="F276" i="4"/>
  <c r="F275" i="4"/>
  <c r="F274" i="4"/>
  <c r="E274" i="4"/>
  <c r="D274"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26" i="1" s="1"/>
  <c r="D231" i="4"/>
  <c r="D230" i="4"/>
  <c r="F230" i="4" s="1"/>
  <c r="F229" i="4"/>
  <c r="F228" i="4"/>
  <c r="F227" i="4"/>
  <c r="F226" i="4"/>
  <c r="E225" i="4"/>
  <c r="D225" i="4"/>
  <c r="F225" i="4" s="1"/>
  <c r="F224" i="4"/>
  <c r="F223" i="4"/>
  <c r="F222" i="4"/>
  <c r="E222" i="4"/>
  <c r="D222" i="4"/>
  <c r="E221" i="4"/>
  <c r="F220" i="4"/>
  <c r="F219" i="4"/>
  <c r="F218" i="4"/>
  <c r="F217" i="4"/>
  <c r="E216" i="4"/>
  <c r="D216" i="4"/>
  <c r="F216" i="4" s="1"/>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F163" i="4"/>
  <c r="F162" i="4"/>
  <c r="F161" i="4"/>
  <c r="E160" i="4"/>
  <c r="D160" i="4"/>
  <c r="F159" i="4"/>
  <c r="F158" i="4"/>
  <c r="F157" i="4"/>
  <c r="F156" i="4"/>
  <c r="F155" i="4"/>
  <c r="E154" i="4"/>
  <c r="E153" i="4" s="1"/>
  <c r="D154" i="4"/>
  <c r="D153" i="4" s="1"/>
  <c r="F151" i="4"/>
  <c r="F150" i="4"/>
  <c r="F149" i="4"/>
  <c r="F148" i="4"/>
  <c r="F147" i="4"/>
  <c r="F146" i="4"/>
  <c r="F145" i="4"/>
  <c r="F144" i="4"/>
  <c r="F143" i="4"/>
  <c r="F142" i="4"/>
  <c r="F141" i="4"/>
  <c r="E141" i="4"/>
  <c r="E140" i="4" s="1"/>
  <c r="D136" i="1" s="1"/>
  <c r="D141" i="4"/>
  <c r="F140" i="4"/>
  <c r="D140" i="4"/>
  <c r="F139" i="4"/>
  <c r="F138" i="4"/>
  <c r="F137" i="4"/>
  <c r="F136" i="4"/>
  <c r="E135" i="4"/>
  <c r="E134" i="4" s="1"/>
  <c r="D135" i="4"/>
  <c r="F135" i="4" s="1"/>
  <c r="F133" i="4"/>
  <c r="F132" i="4"/>
  <c r="F131" i="4"/>
  <c r="F130" i="4"/>
  <c r="F129" i="4"/>
  <c r="E129" i="4"/>
  <c r="D129" i="4"/>
  <c r="F128" i="4"/>
  <c r="F127" i="4"/>
  <c r="F126"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78" i="1" s="1"/>
  <c r="D83" i="4"/>
  <c r="F82" i="4"/>
  <c r="D82" i="4"/>
  <c r="F81" i="4"/>
  <c r="F80" i="4"/>
  <c r="F79" i="4"/>
  <c r="F78" i="4"/>
  <c r="E77" i="4"/>
  <c r="D77" i="4"/>
  <c r="F77" i="4" s="1"/>
  <c r="F76" i="4"/>
  <c r="F75" i="4"/>
  <c r="E74" i="4"/>
  <c r="D74" i="4"/>
  <c r="F74" i="4" s="1"/>
  <c r="F73" i="4"/>
  <c r="F72" i="4"/>
  <c r="F71" i="4"/>
  <c r="E71" i="4"/>
  <c r="D71" i="4"/>
  <c r="F70" i="4"/>
  <c r="F69" i="4"/>
  <c r="E68" i="4"/>
  <c r="F68" i="4" s="1"/>
  <c r="D68" i="4"/>
  <c r="F67" i="4"/>
  <c r="F66" i="4"/>
  <c r="F65" i="4"/>
  <c r="E64" i="4"/>
  <c r="E49" i="4" s="1"/>
  <c r="D45" i="1"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H36" i="3"/>
  <c r="G36" i="3"/>
  <c r="B36" i="3"/>
  <c r="H35" i="3"/>
  <c r="G35" i="3"/>
  <c r="B35" i="3"/>
  <c r="H34"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H1683" i="1" s="1"/>
  <c r="C1682" i="1"/>
  <c r="H1682" i="1" s="1"/>
  <c r="H1681" i="1"/>
  <c r="G1681" i="1"/>
  <c r="C1681" i="1"/>
  <c r="C1679" i="1"/>
  <c r="H1679" i="1" s="1"/>
  <c r="H1678" i="1"/>
  <c r="G1678" i="1"/>
  <c r="C1678" i="1"/>
  <c r="H1677" i="1"/>
  <c r="G1677" i="1"/>
  <c r="C1677" i="1"/>
  <c r="C1676" i="1"/>
  <c r="H1676" i="1" s="1"/>
  <c r="C1675" i="1"/>
  <c r="H1675" i="1" s="1"/>
  <c r="H1674" i="1"/>
  <c r="G1674" i="1"/>
  <c r="C1674" i="1"/>
  <c r="H1673" i="1"/>
  <c r="G1673" i="1"/>
  <c r="C1673" i="1"/>
  <c r="C1672" i="1"/>
  <c r="H1672" i="1" s="1"/>
  <c r="C1671" i="1"/>
  <c r="H1671" i="1" s="1"/>
  <c r="H1670" i="1"/>
  <c r="G1670" i="1"/>
  <c r="C1670" i="1"/>
  <c r="H1669" i="1"/>
  <c r="G1669" i="1"/>
  <c r="C1669" i="1"/>
  <c r="C1668" i="1"/>
  <c r="H1668" i="1" s="1"/>
  <c r="C1667" i="1"/>
  <c r="H1667" i="1" s="1"/>
  <c r="H1666" i="1"/>
  <c r="G1666" i="1"/>
  <c r="C1666" i="1"/>
  <c r="H1665" i="1"/>
  <c r="G1665" i="1"/>
  <c r="C1665" i="1"/>
  <c r="C1664" i="1"/>
  <c r="H1664" i="1" s="1"/>
  <c r="C1663" i="1"/>
  <c r="H1663" i="1" s="1"/>
  <c r="H1662" i="1"/>
  <c r="G1662" i="1"/>
  <c r="C1662" i="1"/>
  <c r="H1661" i="1"/>
  <c r="G1661" i="1"/>
  <c r="C1661" i="1"/>
  <c r="C1660" i="1"/>
  <c r="H1660" i="1" s="1"/>
  <c r="C1659" i="1"/>
  <c r="H1659" i="1" s="1"/>
  <c r="H1658" i="1"/>
  <c r="G1658" i="1"/>
  <c r="C1658" i="1"/>
  <c r="H1657" i="1"/>
  <c r="G1657" i="1"/>
  <c r="C1657" i="1"/>
  <c r="C1656" i="1"/>
  <c r="H1656" i="1" s="1"/>
  <c r="C1655" i="1"/>
  <c r="H1655" i="1" s="1"/>
  <c r="H1654" i="1"/>
  <c r="G1654" i="1"/>
  <c r="C1654" i="1"/>
  <c r="H1653" i="1"/>
  <c r="G1653" i="1"/>
  <c r="C1653" i="1"/>
  <c r="C1652" i="1"/>
  <c r="H1652" i="1" s="1"/>
  <c r="C1651" i="1"/>
  <c r="H1651" i="1" s="1"/>
  <c r="H1650" i="1"/>
  <c r="G1650" i="1"/>
  <c r="C1650" i="1"/>
  <c r="H1649" i="1"/>
  <c r="G1649" i="1"/>
  <c r="C1649" i="1"/>
  <c r="C1648" i="1"/>
  <c r="H1648" i="1" s="1"/>
  <c r="C1647" i="1"/>
  <c r="H1647" i="1" s="1"/>
  <c r="H1646" i="1"/>
  <c r="G1646" i="1"/>
  <c r="C1646" i="1"/>
  <c r="H1645" i="1"/>
  <c r="G1645" i="1"/>
  <c r="C1645" i="1"/>
  <c r="C1644" i="1"/>
  <c r="H1644" i="1" s="1"/>
  <c r="C1643" i="1"/>
  <c r="H1643" i="1" s="1"/>
  <c r="H1642" i="1"/>
  <c r="G1642" i="1"/>
  <c r="C1642" i="1"/>
  <c r="H1641" i="1"/>
  <c r="G1641" i="1"/>
  <c r="C1641" i="1"/>
  <c r="C1640" i="1"/>
  <c r="H1640" i="1" s="1"/>
  <c r="C1639" i="1"/>
  <c r="H1639" i="1" s="1"/>
  <c r="H1638" i="1"/>
  <c r="G1638" i="1"/>
  <c r="C1638" i="1"/>
  <c r="H1637" i="1"/>
  <c r="G1637" i="1"/>
  <c r="C1637" i="1"/>
  <c r="C1636" i="1"/>
  <c r="H1636" i="1" s="1"/>
  <c r="C1635" i="1"/>
  <c r="H1635" i="1" s="1"/>
  <c r="H1634" i="1"/>
  <c r="G1634" i="1"/>
  <c r="C1634" i="1"/>
  <c r="H1633" i="1"/>
  <c r="G1633" i="1"/>
  <c r="C1633" i="1"/>
  <c r="C1632" i="1"/>
  <c r="H1632" i="1" s="1"/>
  <c r="C1631" i="1"/>
  <c r="H1631" i="1" s="1"/>
  <c r="H1630" i="1"/>
  <c r="G1630" i="1"/>
  <c r="C1630" i="1"/>
  <c r="H1629" i="1"/>
  <c r="G1629" i="1"/>
  <c r="C1629" i="1"/>
  <c r="C1628" i="1"/>
  <c r="H1628" i="1" s="1"/>
  <c r="C1627" i="1"/>
  <c r="H1627" i="1" s="1"/>
  <c r="H1626" i="1"/>
  <c r="G1626" i="1"/>
  <c r="C1626" i="1"/>
  <c r="H1625" i="1"/>
  <c r="G1625" i="1"/>
  <c r="C1625" i="1"/>
  <c r="C1624" i="1"/>
  <c r="H1624" i="1" s="1"/>
  <c r="C1623" i="1"/>
  <c r="H1623" i="1" s="1"/>
  <c r="H1622" i="1"/>
  <c r="G1622" i="1"/>
  <c r="C1622" i="1"/>
  <c r="H1621" i="1"/>
  <c r="G1621" i="1"/>
  <c r="C1621" i="1"/>
  <c r="C1619" i="1"/>
  <c r="H1619" i="1" s="1"/>
  <c r="H1618" i="1"/>
  <c r="G1618" i="1"/>
  <c r="C1618" i="1"/>
  <c r="H1617" i="1"/>
  <c r="G1617" i="1"/>
  <c r="C1617" i="1"/>
  <c r="C1616" i="1"/>
  <c r="H1616" i="1" s="1"/>
  <c r="C1615" i="1"/>
  <c r="H1615" i="1" s="1"/>
  <c r="H1614" i="1"/>
  <c r="G1614" i="1"/>
  <c r="C1614" i="1"/>
  <c r="H1613" i="1"/>
  <c r="G1613" i="1"/>
  <c r="C1613" i="1"/>
  <c r="C1612" i="1"/>
  <c r="H1612" i="1" s="1"/>
  <c r="C1611" i="1"/>
  <c r="H1611" i="1" s="1"/>
  <c r="H1610" i="1"/>
  <c r="G1610" i="1"/>
  <c r="C1610" i="1"/>
  <c r="C1609" i="1"/>
  <c r="G1609" i="1" s="1"/>
  <c r="C1608" i="1"/>
  <c r="H1608" i="1" s="1"/>
  <c r="C1607" i="1"/>
  <c r="H1607" i="1" s="1"/>
  <c r="H1606" i="1"/>
  <c r="G1606" i="1"/>
  <c r="C1606" i="1"/>
  <c r="C1605" i="1"/>
  <c r="G1605" i="1" s="1"/>
  <c r="C1604" i="1"/>
  <c r="H1604" i="1" s="1"/>
  <c r="C1603" i="1"/>
  <c r="H1603" i="1" s="1"/>
  <c r="H1602" i="1"/>
  <c r="C1602" i="1"/>
  <c r="G1602" i="1" s="1"/>
  <c r="C1600" i="1"/>
  <c r="H1600" i="1" s="1"/>
  <c r="C1599" i="1"/>
  <c r="H1599" i="1" s="1"/>
  <c r="H1598" i="1"/>
  <c r="G1598" i="1"/>
  <c r="C1598" i="1"/>
  <c r="H1597" i="1"/>
  <c r="G1597" i="1"/>
  <c r="C1597" i="1"/>
  <c r="C1596" i="1"/>
  <c r="H1596" i="1" s="1"/>
  <c r="C1595" i="1"/>
  <c r="H1595" i="1" s="1"/>
  <c r="H1594" i="1"/>
  <c r="G1594" i="1"/>
  <c r="C1594" i="1"/>
  <c r="H1593" i="1"/>
  <c r="G1593" i="1"/>
  <c r="C1593" i="1"/>
  <c r="C1592" i="1"/>
  <c r="H1592" i="1" s="1"/>
  <c r="C1591" i="1"/>
  <c r="H1591" i="1" s="1"/>
  <c r="G1590" i="1"/>
  <c r="C1590" i="1"/>
  <c r="H1590" i="1" s="1"/>
  <c r="H1589" i="1"/>
  <c r="G1589" i="1"/>
  <c r="C1589" i="1"/>
  <c r="C1588" i="1"/>
  <c r="H1588" i="1" s="1"/>
  <c r="C1587" i="1"/>
  <c r="H1587" i="1" s="1"/>
  <c r="C1586" i="1"/>
  <c r="H1586" i="1" s="1"/>
  <c r="G1585" i="1"/>
  <c r="C1585" i="1"/>
  <c r="H1585" i="1" s="1"/>
  <c r="C1584" i="1"/>
  <c r="H1584" i="1" s="1"/>
  <c r="C1583" i="1"/>
  <c r="H1583" i="1" s="1"/>
  <c r="H1581" i="1"/>
  <c r="G1581" i="1"/>
  <c r="C1581" i="1"/>
  <c r="H1580" i="1"/>
  <c r="D1580" i="1"/>
  <c r="C1580" i="1"/>
  <c r="G1580" i="1" s="1"/>
  <c r="I1580" i="1" s="1"/>
  <c r="D1579" i="1"/>
  <c r="J1579" i="1" s="1"/>
  <c r="C1579" i="1"/>
  <c r="H1579" i="1" s="1"/>
  <c r="H1578" i="1"/>
  <c r="D1578" i="1"/>
  <c r="C1578" i="1"/>
  <c r="G1578" i="1" s="1"/>
  <c r="I1578" i="1" s="1"/>
  <c r="D1577" i="1"/>
  <c r="J1577" i="1" s="1"/>
  <c r="C1577" i="1"/>
  <c r="H1577" i="1" s="1"/>
  <c r="D1576" i="1"/>
  <c r="G1576" i="1" s="1"/>
  <c r="C1576" i="1"/>
  <c r="H1576" i="1" s="1"/>
  <c r="H1575" i="1"/>
  <c r="D1575" i="1"/>
  <c r="C1575" i="1"/>
  <c r="G1575" i="1" s="1"/>
  <c r="I1575" i="1" s="1"/>
  <c r="D1574" i="1"/>
  <c r="J1574" i="1" s="1"/>
  <c r="C1574" i="1"/>
  <c r="H1574" i="1" s="1"/>
  <c r="H1573" i="1"/>
  <c r="D1573" i="1"/>
  <c r="C1573" i="1"/>
  <c r="G1573" i="1" s="1"/>
  <c r="I1573" i="1" s="1"/>
  <c r="D1572" i="1"/>
  <c r="J1572" i="1" s="1"/>
  <c r="C1572" i="1"/>
  <c r="H1572" i="1" s="1"/>
  <c r="D1571" i="1"/>
  <c r="G1571" i="1" s="1"/>
  <c r="C1571" i="1"/>
  <c r="H1571" i="1" s="1"/>
  <c r="D1570" i="1"/>
  <c r="G1570" i="1" s="1"/>
  <c r="C1570" i="1"/>
  <c r="H1570" i="1" s="1"/>
  <c r="H1569" i="1"/>
  <c r="D1569" i="1"/>
  <c r="C1569" i="1"/>
  <c r="G1569" i="1" s="1"/>
  <c r="I1569" i="1" s="1"/>
  <c r="D1568" i="1"/>
  <c r="J1568" i="1" s="1"/>
  <c r="C1568" i="1"/>
  <c r="H1568" i="1" s="1"/>
  <c r="H1567" i="1"/>
  <c r="D1567" i="1"/>
  <c r="C1567" i="1"/>
  <c r="G1567" i="1" s="1"/>
  <c r="I1567" i="1" s="1"/>
  <c r="D1566" i="1"/>
  <c r="J1566" i="1" s="1"/>
  <c r="C1566" i="1"/>
  <c r="H1566" i="1" s="1"/>
  <c r="H1565" i="1"/>
  <c r="D1565" i="1"/>
  <c r="C1565" i="1"/>
  <c r="G1565" i="1" s="1"/>
  <c r="I1565" i="1" s="1"/>
  <c r="D1564" i="1"/>
  <c r="J1564" i="1" s="1"/>
  <c r="C1564" i="1"/>
  <c r="H1564" i="1" s="1"/>
  <c r="H1563" i="1"/>
  <c r="D1563" i="1"/>
  <c r="C1563" i="1"/>
  <c r="G1563" i="1" s="1"/>
  <c r="I1563" i="1" s="1"/>
  <c r="H1562" i="1"/>
  <c r="D1562" i="1"/>
  <c r="C1562" i="1"/>
  <c r="G1562" i="1" s="1"/>
  <c r="D1561" i="1"/>
  <c r="J1561" i="1" s="1"/>
  <c r="C1561" i="1"/>
  <c r="H1561" i="1" s="1"/>
  <c r="H1560" i="1"/>
  <c r="D1560" i="1"/>
  <c r="C1560" i="1"/>
  <c r="G1560" i="1" s="1"/>
  <c r="I1560" i="1" s="1"/>
  <c r="D1559" i="1"/>
  <c r="J1559" i="1" s="1"/>
  <c r="C1559" i="1"/>
  <c r="H1559" i="1" s="1"/>
  <c r="H1558" i="1"/>
  <c r="D1558" i="1"/>
  <c r="C1558" i="1"/>
  <c r="G1558" i="1" s="1"/>
  <c r="I1558" i="1" s="1"/>
  <c r="D1557" i="1"/>
  <c r="J1557" i="1" s="1"/>
  <c r="C1557" i="1"/>
  <c r="H1557" i="1" s="1"/>
  <c r="H1556" i="1"/>
  <c r="D1556" i="1"/>
  <c r="C1556" i="1"/>
  <c r="G1556" i="1" s="1"/>
  <c r="I1556" i="1" s="1"/>
  <c r="H1555" i="1"/>
  <c r="D1555" i="1"/>
  <c r="C1555" i="1"/>
  <c r="G1555" i="1" s="1"/>
  <c r="H1554" i="1"/>
  <c r="D1554" i="1"/>
  <c r="C1554" i="1"/>
  <c r="G1554" i="1" s="1"/>
  <c r="D1553" i="1"/>
  <c r="J1553" i="1" s="1"/>
  <c r="C1553" i="1"/>
  <c r="H1553" i="1" s="1"/>
  <c r="H1552" i="1"/>
  <c r="D1552" i="1"/>
  <c r="C1552" i="1"/>
  <c r="G1552" i="1" s="1"/>
  <c r="I1552" i="1" s="1"/>
  <c r="D1551" i="1"/>
  <c r="J1551" i="1" s="1"/>
  <c r="C1551" i="1"/>
  <c r="H1551" i="1" s="1"/>
  <c r="H1550" i="1"/>
  <c r="D1550" i="1"/>
  <c r="C1550" i="1"/>
  <c r="G1550" i="1" s="1"/>
  <c r="I1550" i="1" s="1"/>
  <c r="D1549" i="1"/>
  <c r="J1549" i="1" s="1"/>
  <c r="C1549" i="1"/>
  <c r="H1549" i="1" s="1"/>
  <c r="H1548" i="1"/>
  <c r="D1548" i="1"/>
  <c r="C1548" i="1"/>
  <c r="G1548" i="1" s="1"/>
  <c r="I1548" i="1" s="1"/>
  <c r="D1547" i="1"/>
  <c r="J1547" i="1" s="1"/>
  <c r="C1547" i="1"/>
  <c r="H1547" i="1" s="1"/>
  <c r="H1546" i="1"/>
  <c r="G1546" i="1"/>
  <c r="D1546" i="1"/>
  <c r="C1546" i="1"/>
  <c r="J1546" i="1" s="1"/>
  <c r="D1545" i="1"/>
  <c r="C1545" i="1"/>
  <c r="H1545" i="1" s="1"/>
  <c r="H1544" i="1"/>
  <c r="G1544" i="1"/>
  <c r="I1544" i="1" s="1"/>
  <c r="D1544" i="1"/>
  <c r="J1544" i="1" s="1"/>
  <c r="C1544" i="1"/>
  <c r="D1543" i="1"/>
  <c r="C1543" i="1"/>
  <c r="H1543" i="1" s="1"/>
  <c r="H1542" i="1"/>
  <c r="G1542" i="1"/>
  <c r="I1542" i="1" s="1"/>
  <c r="D1542" i="1"/>
  <c r="J1542" i="1" s="1"/>
  <c r="C1542" i="1"/>
  <c r="D1541" i="1"/>
  <c r="C1541" i="1"/>
  <c r="H1541" i="1" s="1"/>
  <c r="H1540" i="1"/>
  <c r="G1540" i="1"/>
  <c r="I1540" i="1" s="1"/>
  <c r="D1540" i="1"/>
  <c r="J1540" i="1" s="1"/>
  <c r="C1540" i="1"/>
  <c r="H1539" i="1"/>
  <c r="G1539" i="1"/>
  <c r="D1539" i="1"/>
  <c r="C1539" i="1"/>
  <c r="D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D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D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D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D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D843" i="1"/>
  <c r="G843" i="1" s="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G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G729" i="1" s="1"/>
  <c r="C729" i="1"/>
  <c r="H728" i="1"/>
  <c r="G728" i="1"/>
  <c r="D728" i="1"/>
  <c r="C728" i="1"/>
  <c r="D727" i="1"/>
  <c r="G727" i="1" s="1"/>
  <c r="C727"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D651" i="1"/>
  <c r="G651" i="1" s="1"/>
  <c r="C651" i="1"/>
  <c r="H650" i="1"/>
  <c r="G650" i="1"/>
  <c r="D650" i="1"/>
  <c r="C650" i="1"/>
  <c r="D649" i="1"/>
  <c r="G648" i="1"/>
  <c r="D648" i="1"/>
  <c r="H648" i="1" s="1"/>
  <c r="C648" i="1"/>
  <c r="D647" i="1"/>
  <c r="H647" i="1" s="1"/>
  <c r="C647" i="1"/>
  <c r="D646" i="1"/>
  <c r="H646" i="1" s="1"/>
  <c r="C646" i="1"/>
  <c r="H645" i="1"/>
  <c r="G645" i="1"/>
  <c r="D645" i="1"/>
  <c r="C645" i="1"/>
  <c r="C641" i="1"/>
  <c r="D636" i="1"/>
  <c r="G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G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D422" i="1"/>
  <c r="G422" i="1" s="1"/>
  <c r="C422" i="1"/>
  <c r="D421" i="1"/>
  <c r="G421" i="1" s="1"/>
  <c r="C421" i="1"/>
  <c r="H416" i="1"/>
  <c r="G416" i="1"/>
  <c r="D416" i="1"/>
  <c r="C416" i="1"/>
  <c r="D415" i="1"/>
  <c r="G415" i="1" s="1"/>
  <c r="C415"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H301" i="1"/>
  <c r="G301" i="1"/>
  <c r="D301" i="1"/>
  <c r="C301" i="1"/>
  <c r="H300" i="1"/>
  <c r="G300" i="1"/>
  <c r="D300" i="1"/>
  <c r="C300" i="1"/>
  <c r="H299" i="1"/>
  <c r="G299" i="1"/>
  <c r="D299" i="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D266" i="1"/>
  <c r="G266" i="1" s="1"/>
  <c r="C266"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H195" i="1"/>
  <c r="G195" i="1"/>
  <c r="D195" i="1"/>
  <c r="C195" i="1"/>
  <c r="H194" i="1"/>
  <c r="G194" i="1"/>
  <c r="D194" i="1"/>
  <c r="C194" i="1"/>
  <c r="H193" i="1"/>
  <c r="D193" i="1"/>
  <c r="G193" i="1" s="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G183" i="1"/>
  <c r="D183" i="1"/>
  <c r="H183" i="1" s="1"/>
  <c r="C183" i="1"/>
  <c r="D182" i="1"/>
  <c r="H182" i="1" s="1"/>
  <c r="C182" i="1"/>
  <c r="H181" i="1"/>
  <c r="G181" i="1"/>
  <c r="D181" i="1"/>
  <c r="C181" i="1"/>
  <c r="H180" i="1"/>
  <c r="G180" i="1"/>
  <c r="D180" i="1"/>
  <c r="C180" i="1"/>
  <c r="H179" i="1"/>
  <c r="G179" i="1"/>
  <c r="D179" i="1"/>
  <c r="C179" i="1"/>
  <c r="H178" i="1"/>
  <c r="D178" i="1"/>
  <c r="G178" i="1" s="1"/>
  <c r="C178" i="1"/>
  <c r="H177" i="1"/>
  <c r="G177" i="1"/>
  <c r="D177" i="1"/>
  <c r="C177" i="1"/>
  <c r="G176" i="1"/>
  <c r="D176" i="1"/>
  <c r="H176" i="1" s="1"/>
  <c r="C176" i="1"/>
  <c r="H175" i="1"/>
  <c r="D175" i="1"/>
  <c r="G175" i="1" s="1"/>
  <c r="C175" i="1"/>
  <c r="D174" i="1"/>
  <c r="G174" i="1" s="1"/>
  <c r="C174" i="1"/>
  <c r="H173" i="1"/>
  <c r="D173" i="1"/>
  <c r="G173" i="1" s="1"/>
  <c r="C173" i="1"/>
  <c r="H172" i="1"/>
  <c r="G172" i="1"/>
  <c r="D172" i="1"/>
  <c r="C172" i="1"/>
  <c r="H171" i="1"/>
  <c r="G171" i="1"/>
  <c r="D171" i="1"/>
  <c r="C171" i="1"/>
  <c r="G170" i="1"/>
  <c r="D170" i="1"/>
  <c r="H170" i="1" s="1"/>
  <c r="C170" i="1"/>
  <c r="D169" i="1"/>
  <c r="H169" i="1" s="1"/>
  <c r="C169" i="1"/>
  <c r="G168" i="1"/>
  <c r="D168" i="1"/>
  <c r="H168" i="1" s="1"/>
  <c r="C168" i="1"/>
  <c r="H167" i="1"/>
  <c r="D167" i="1"/>
  <c r="G167" i="1" s="1"/>
  <c r="C167" i="1"/>
  <c r="C166" i="1"/>
  <c r="D165" i="1"/>
  <c r="H165" i="1" s="1"/>
  <c r="C165" i="1"/>
  <c r="D164" i="1"/>
  <c r="G164" i="1" s="1"/>
  <c r="C164" i="1"/>
  <c r="H163" i="1"/>
  <c r="G163" i="1"/>
  <c r="D163" i="1"/>
  <c r="C163" i="1"/>
  <c r="D162" i="1"/>
  <c r="G162" i="1" s="1"/>
  <c r="C162" i="1"/>
  <c r="D161" i="1"/>
  <c r="H161" i="1" s="1"/>
  <c r="C161"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C136" i="1"/>
  <c r="H135" i="1"/>
  <c r="G135" i="1"/>
  <c r="D135" i="1"/>
  <c r="C135" i="1"/>
  <c r="H134" i="1"/>
  <c r="G134" i="1"/>
  <c r="D134" i="1"/>
  <c r="C134" i="1"/>
  <c r="D133" i="1"/>
  <c r="G133" i="1" s="1"/>
  <c r="C133" i="1"/>
  <c r="D132" i="1"/>
  <c r="G132" i="1" s="1"/>
  <c r="C132" i="1"/>
  <c r="D131" i="1"/>
  <c r="G131" i="1" s="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5" i="9" l="1"/>
  <c r="B325" i="9" s="1"/>
  <c r="F236" i="9"/>
  <c r="E310" i="9"/>
  <c r="B310" i="9" s="1"/>
  <c r="E326" i="9"/>
  <c r="B326" i="9" s="1"/>
  <c r="E321" i="9"/>
  <c r="B321" i="9" s="1"/>
  <c r="E31" i="9"/>
  <c r="B31" i="9" s="1"/>
  <c r="E37" i="9"/>
  <c r="B37" i="9" s="1"/>
  <c r="B236" i="9"/>
  <c r="E307" i="9"/>
  <c r="B307" i="9" s="1"/>
  <c r="E311" i="9"/>
  <c r="B311" i="9" s="1"/>
  <c r="G1682" i="1"/>
  <c r="C1680" i="1"/>
  <c r="H1680" i="1" s="1"/>
  <c r="H1609" i="1"/>
  <c r="H1605" i="1"/>
  <c r="H1601" i="1"/>
  <c r="G1601" i="1"/>
  <c r="G1586" i="1"/>
  <c r="D44" i="8"/>
  <c r="K1480" i="9" s="1"/>
  <c r="C1582" i="1"/>
  <c r="E648" i="4"/>
  <c r="D642" i="1" s="1"/>
  <c r="H415" i="1"/>
  <c r="H414" i="1"/>
  <c r="H421" i="1"/>
  <c r="H422" i="1"/>
  <c r="H636" i="1"/>
  <c r="H843" i="1"/>
  <c r="H737" i="1"/>
  <c r="F244" i="9"/>
  <c r="B244" i="9" s="1"/>
  <c r="H729" i="1"/>
  <c r="H727" i="1"/>
  <c r="H726" i="1"/>
  <c r="H676" i="1"/>
  <c r="B296" i="9"/>
  <c r="G647" i="1"/>
  <c r="G646" i="1"/>
  <c r="D423" i="1"/>
  <c r="H265" i="1"/>
  <c r="H266" i="1"/>
  <c r="G197" i="1"/>
  <c r="H190" i="1"/>
  <c r="F243" i="9"/>
  <c r="B243" i="9" s="1"/>
  <c r="F194" i="4"/>
  <c r="F240" i="9"/>
  <c r="B240" i="9" s="1"/>
  <c r="G182" i="1"/>
  <c r="E52" i="9"/>
  <c r="B52" i="9" s="1"/>
  <c r="E51" i="9"/>
  <c r="B51" i="9" s="1"/>
  <c r="H174" i="1"/>
  <c r="G169" i="1"/>
  <c r="G166" i="1"/>
  <c r="F170" i="4"/>
  <c r="G165" i="1"/>
  <c r="H164" i="1"/>
  <c r="E164" i="4"/>
  <c r="D160" i="1" s="1"/>
  <c r="G161" i="1"/>
  <c r="H162" i="1"/>
  <c r="F160" i="4"/>
  <c r="E48" i="9"/>
  <c r="F153" i="4"/>
  <c r="D149" i="1"/>
  <c r="G151" i="1"/>
  <c r="G150" i="1"/>
  <c r="H133" i="1"/>
  <c r="H131" i="1"/>
  <c r="H132" i="1"/>
  <c r="E36" i="9"/>
  <c r="B36" i="9" s="1"/>
  <c r="H401" i="1"/>
  <c r="E6" i="4"/>
  <c r="D304" i="1"/>
  <c r="E308" i="4"/>
  <c r="F648" i="4"/>
  <c r="C642" i="1"/>
  <c r="I30" i="3"/>
  <c r="D1509" i="1"/>
  <c r="E430" i="4"/>
  <c r="G156" i="9"/>
  <c r="E156" i="9" s="1"/>
  <c r="B156" i="9" s="1"/>
  <c r="F607" i="4"/>
  <c r="E69" i="5"/>
  <c r="G314" i="9"/>
  <c r="E314" i="9" s="1"/>
  <c r="B314" i="9" s="1"/>
  <c r="G315" i="9"/>
  <c r="F150" i="5"/>
  <c r="G335" i="9"/>
  <c r="E335" i="9" s="1"/>
  <c r="B335" i="9" s="1"/>
  <c r="F177" i="5"/>
  <c r="J1541" i="1"/>
  <c r="J1543" i="1"/>
  <c r="J1545" i="1"/>
  <c r="G1547" i="1"/>
  <c r="I1547" i="1" s="1"/>
  <c r="G1549" i="1"/>
  <c r="I1549" i="1" s="1"/>
  <c r="G1551" i="1"/>
  <c r="I1551" i="1" s="1"/>
  <c r="G1553" i="1"/>
  <c r="I1553" i="1" s="1"/>
  <c r="G1557" i="1"/>
  <c r="I1557" i="1" s="1"/>
  <c r="G1559" i="1"/>
  <c r="I1559" i="1" s="1"/>
  <c r="G1561" i="1"/>
  <c r="I1561" i="1" s="1"/>
  <c r="G1564" i="1"/>
  <c r="I1564" i="1" s="1"/>
  <c r="G1566" i="1"/>
  <c r="I1566" i="1" s="1"/>
  <c r="G1568" i="1"/>
  <c r="I1568" i="1" s="1"/>
  <c r="G1572" i="1"/>
  <c r="I1572" i="1" s="1"/>
  <c r="G1574" i="1"/>
  <c r="I1574" i="1" s="1"/>
  <c r="G1577" i="1"/>
  <c r="I1577" i="1" s="1"/>
  <c r="G1579" i="1"/>
  <c r="I1579" i="1" s="1"/>
  <c r="G1584" i="1"/>
  <c r="G1588" i="1"/>
  <c r="G1592" i="1"/>
  <c r="G1596" i="1"/>
  <c r="G1600" i="1"/>
  <c r="G1604" i="1"/>
  <c r="G1608" i="1"/>
  <c r="G1612" i="1"/>
  <c r="G1616" i="1"/>
  <c r="G1624" i="1"/>
  <c r="G1628" i="1"/>
  <c r="G1632" i="1"/>
  <c r="G1636" i="1"/>
  <c r="G1640" i="1"/>
  <c r="G1644" i="1"/>
  <c r="G1648" i="1"/>
  <c r="G1652" i="1"/>
  <c r="G1656" i="1"/>
  <c r="G1660" i="1"/>
  <c r="G1664" i="1"/>
  <c r="G1668" i="1"/>
  <c r="G1672" i="1"/>
  <c r="G1676" i="1"/>
  <c r="G1684" i="1"/>
  <c r="C649" i="1"/>
  <c r="C1012" i="1"/>
  <c r="C1017" i="1"/>
  <c r="C1024" i="1"/>
  <c r="C1132" i="1"/>
  <c r="C1152" i="1"/>
  <c r="C1155" i="1"/>
  <c r="C1181" i="1"/>
  <c r="C1294" i="1"/>
  <c r="C1537" i="1"/>
  <c r="C1538" i="1"/>
  <c r="G1541" i="1"/>
  <c r="I1541" i="1" s="1"/>
  <c r="G1543" i="1"/>
  <c r="I1543" i="1" s="1"/>
  <c r="G1545" i="1"/>
  <c r="I1545" i="1" s="1"/>
  <c r="J1548" i="1"/>
  <c r="J1550" i="1"/>
  <c r="J1552" i="1"/>
  <c r="J1556" i="1"/>
  <c r="J1558" i="1"/>
  <c r="J1560" i="1"/>
  <c r="J1563" i="1"/>
  <c r="J1565" i="1"/>
  <c r="J1567" i="1"/>
  <c r="J1569" i="1"/>
  <c r="J1573" i="1"/>
  <c r="J1575" i="1"/>
  <c r="J1578" i="1"/>
  <c r="J1580" i="1"/>
  <c r="G1583" i="1"/>
  <c r="G1587" i="1"/>
  <c r="G1591" i="1"/>
  <c r="G1595" i="1"/>
  <c r="G1599" i="1"/>
  <c r="G1603" i="1"/>
  <c r="G1607" i="1"/>
  <c r="G1611" i="1"/>
  <c r="G1615" i="1"/>
  <c r="G1619" i="1"/>
  <c r="G1623" i="1"/>
  <c r="G1627" i="1"/>
  <c r="G1631" i="1"/>
  <c r="G1635" i="1"/>
  <c r="G1639" i="1"/>
  <c r="G1643" i="1"/>
  <c r="G1647" i="1"/>
  <c r="G1651" i="1"/>
  <c r="G1655" i="1"/>
  <c r="G1659" i="1"/>
  <c r="G1663" i="1"/>
  <c r="G1667" i="1"/>
  <c r="G1671" i="1"/>
  <c r="G1675" i="1"/>
  <c r="G1679" i="1"/>
  <c r="G1683" i="1"/>
  <c r="D49" i="4"/>
  <c r="D106" i="4"/>
  <c r="F154" i="4"/>
  <c r="D164" i="4"/>
  <c r="E202" i="4"/>
  <c r="D198" i="1" s="1"/>
  <c r="D262" i="4"/>
  <c r="D273" i="4"/>
  <c r="F426" i="4"/>
  <c r="F427" i="4"/>
  <c r="D430" i="4"/>
  <c r="D522" i="4"/>
  <c r="D536" i="4"/>
  <c r="E597" i="4"/>
  <c r="D591" i="1" s="1"/>
  <c r="D629" i="4"/>
  <c r="D119" i="5"/>
  <c r="D273" i="5"/>
  <c r="F276" i="5"/>
  <c r="F5" i="6"/>
  <c r="D7" i="4"/>
  <c r="D43" i="4"/>
  <c r="D134" i="4"/>
  <c r="D202" i="4"/>
  <c r="E321" i="4"/>
  <c r="D316" i="1" s="1"/>
  <c r="E647" i="4"/>
  <c r="D641" i="1" s="1"/>
  <c r="E466" i="4"/>
  <c r="D460" i="1" s="1"/>
  <c r="F572" i="4"/>
  <c r="E584" i="4"/>
  <c r="D578" i="1" s="1"/>
  <c r="E12" i="5"/>
  <c r="D1017" i="1" s="1"/>
  <c r="F70" i="5"/>
  <c r="F136" i="5"/>
  <c r="D135" i="5"/>
  <c r="G338" i="9"/>
  <c r="E338" i="9" s="1"/>
  <c r="B338" i="9" s="1"/>
  <c r="F218" i="5"/>
  <c r="E250" i="5"/>
  <c r="H22" i="3"/>
  <c r="H33" i="3"/>
  <c r="H24" i="9"/>
  <c r="G24" i="9"/>
  <c r="D221" i="4"/>
  <c r="D321" i="4"/>
  <c r="D361" i="4"/>
  <c r="E373" i="4"/>
  <c r="D368" i="1" s="1"/>
  <c r="D597" i="4"/>
  <c r="E141" i="6"/>
  <c r="I27" i="3"/>
  <c r="E5" i="7"/>
  <c r="D202" i="5"/>
  <c r="D35" i="6"/>
  <c r="D141" i="6" s="1"/>
  <c r="D129" i="6"/>
  <c r="H309" i="9"/>
  <c r="G309" i="9"/>
  <c r="E309" i="9" s="1"/>
  <c r="B309" i="9" s="1"/>
  <c r="H308" i="9"/>
  <c r="M228" i="9"/>
  <c r="G302" i="9"/>
  <c r="E302" i="9" s="1"/>
  <c r="B302" i="9" s="1"/>
  <c r="G300" i="9"/>
  <c r="E300" i="9" s="1"/>
  <c r="B300" i="9" s="1"/>
  <c r="L228" i="9"/>
  <c r="G224" i="9"/>
  <c r="E224" i="9" s="1"/>
  <c r="B224" i="9" s="1"/>
  <c r="G220" i="9"/>
  <c r="E220" i="9" s="1"/>
  <c r="B220" i="9" s="1"/>
  <c r="G216" i="9"/>
  <c r="E216" i="9" s="1"/>
  <c r="B216" i="9" s="1"/>
  <c r="G212" i="9"/>
  <c r="E212" i="9" s="1"/>
  <c r="B212" i="9" s="1"/>
  <c r="G211" i="9"/>
  <c r="E211" i="9" s="1"/>
  <c r="B211" i="9" s="1"/>
  <c r="G210" i="9"/>
  <c r="E210" i="9" s="1"/>
  <c r="B210" i="9" s="1"/>
  <c r="G209" i="9"/>
  <c r="E209" i="9" s="1"/>
  <c r="B209" i="9" s="1"/>
  <c r="G208" i="9"/>
  <c r="E208" i="9" s="1"/>
  <c r="B208" i="9" s="1"/>
  <c r="L207" i="9"/>
  <c r="F207" i="9" s="1"/>
  <c r="G225" i="9"/>
  <c r="E225" i="9" s="1"/>
  <c r="B225" i="9" s="1"/>
  <c r="G221" i="9"/>
  <c r="E221" i="9" s="1"/>
  <c r="B221" i="9" s="1"/>
  <c r="G217" i="9"/>
  <c r="E217" i="9" s="1"/>
  <c r="B217" i="9" s="1"/>
  <c r="G213" i="9"/>
  <c r="E213" i="9" s="1"/>
  <c r="B213"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01" i="9"/>
  <c r="E301" i="9" s="1"/>
  <c r="B301" i="9" s="1"/>
  <c r="G226" i="9"/>
  <c r="E226" i="9" s="1"/>
  <c r="B226" i="9" s="1"/>
  <c r="G222" i="9"/>
  <c r="E222" i="9" s="1"/>
  <c r="B222" i="9" s="1"/>
  <c r="G218" i="9"/>
  <c r="E218" i="9" s="1"/>
  <c r="B218" i="9" s="1"/>
  <c r="G214" i="9"/>
  <c r="E214" i="9" s="1"/>
  <c r="B214" i="9" s="1"/>
  <c r="G180" i="9"/>
  <c r="E180" i="9" s="1"/>
  <c r="B180" i="9" s="1"/>
  <c r="H179" i="9"/>
  <c r="G308" i="9"/>
  <c r="G223" i="9"/>
  <c r="E223" i="9" s="1"/>
  <c r="B223" i="9" s="1"/>
  <c r="G215" i="9"/>
  <c r="E215" i="9" s="1"/>
  <c r="B215" i="9" s="1"/>
  <c r="G179" i="9"/>
  <c r="E179" i="9" s="1"/>
  <c r="B179" i="9" s="1"/>
  <c r="G177" i="9"/>
  <c r="E177" i="9" s="1"/>
  <c r="B177" i="9" s="1"/>
  <c r="G175" i="9"/>
  <c r="E175" i="9" s="1"/>
  <c r="B175" i="9" s="1"/>
  <c r="G227" i="9"/>
  <c r="E227" i="9" s="1"/>
  <c r="B227" i="9" s="1"/>
  <c r="G219" i="9"/>
  <c r="E219" i="9" s="1"/>
  <c r="B219" i="9" s="1"/>
  <c r="I10" i="9"/>
  <c r="G178" i="9"/>
  <c r="E178" i="9" s="1"/>
  <c r="B178" i="9" s="1"/>
  <c r="D88" i="5"/>
  <c r="E176" i="5"/>
  <c r="B32" i="9"/>
  <c r="B40" i="9"/>
  <c r="B48" i="9"/>
  <c r="B56" i="9"/>
  <c r="B64" i="9"/>
  <c r="B72" i="9"/>
  <c r="B80" i="9"/>
  <c r="B88" i="9"/>
  <c r="B96" i="9"/>
  <c r="B104" i="9"/>
  <c r="B112" i="9"/>
  <c r="B120" i="9"/>
  <c r="G176" i="9"/>
  <c r="E176" i="9" s="1"/>
  <c r="B176" i="9" s="1"/>
  <c r="G174" i="9"/>
  <c r="E174" i="9" s="1"/>
  <c r="B174" i="9" s="1"/>
  <c r="H315" i="9"/>
  <c r="G342" i="9"/>
  <c r="E342" i="9" s="1"/>
  <c r="E129" i="9"/>
  <c r="B129" i="9" s="1"/>
  <c r="B134" i="9"/>
  <c r="E137" i="9"/>
  <c r="B137" i="9" s="1"/>
  <c r="E141" i="9"/>
  <c r="B141" i="9" s="1"/>
  <c r="E145" i="9"/>
  <c r="B145" i="9" s="1"/>
  <c r="E149" i="9"/>
  <c r="B149" i="9" s="1"/>
  <c r="E153" i="9"/>
  <c r="B153" i="9" s="1"/>
  <c r="E157" i="9"/>
  <c r="B157" i="9" s="1"/>
  <c r="E165" i="9"/>
  <c r="B165" i="9" s="1"/>
  <c r="E173" i="9"/>
  <c r="B173" i="9" s="1"/>
  <c r="B256" i="9"/>
  <c r="B272" i="9"/>
  <c r="B163" i="9"/>
  <c r="B171" i="9"/>
  <c r="E133" i="9"/>
  <c r="B133" i="9" s="1"/>
  <c r="E161" i="9"/>
  <c r="B161" i="9" s="1"/>
  <c r="E169" i="9"/>
  <c r="B169" i="9" s="1"/>
  <c r="B230" i="9"/>
  <c r="B248" i="9"/>
  <c r="B264" i="9"/>
  <c r="B280" i="9"/>
  <c r="F234" i="9"/>
  <c r="B234" i="9" s="1"/>
  <c r="F242" i="9"/>
  <c r="B242" i="9" s="1"/>
  <c r="B303" i="9"/>
  <c r="B312" i="9"/>
  <c r="B232" i="9"/>
  <c r="F230" i="9"/>
  <c r="F238" i="9"/>
  <c r="B238" i="9" s="1"/>
  <c r="B304" i="9"/>
  <c r="E319" i="9"/>
  <c r="B319" i="9" s="1"/>
  <c r="E323" i="9"/>
  <c r="B323" i="9" s="1"/>
  <c r="E327" i="9"/>
  <c r="B327" i="9" s="1"/>
  <c r="E331" i="9"/>
  <c r="B331" i="9" s="1"/>
  <c r="G1680" i="1" l="1"/>
  <c r="G343" i="9"/>
  <c r="E343" i="9" s="1"/>
  <c r="B343" i="9" s="1"/>
  <c r="G1582" i="1"/>
  <c r="H1582" i="1"/>
  <c r="C1620" i="1"/>
  <c r="I39" i="3"/>
  <c r="F647" i="4"/>
  <c r="F228" i="9"/>
  <c r="B228" i="9" s="1"/>
  <c r="G423" i="1"/>
  <c r="H423" i="1"/>
  <c r="H149" i="1"/>
  <c r="G149" i="1"/>
  <c r="F141" i="6"/>
  <c r="C1536" i="1"/>
  <c r="H31" i="3"/>
  <c r="I31" i="3"/>
  <c r="D1536" i="1"/>
  <c r="C45" i="1"/>
  <c r="F49" i="4"/>
  <c r="G1538" i="1"/>
  <c r="H1538" i="1"/>
  <c r="G1017" i="1"/>
  <c r="H1017" i="1"/>
  <c r="E639" i="4"/>
  <c r="D633" i="1" s="1"/>
  <c r="D424" i="1"/>
  <c r="G1509" i="1"/>
  <c r="H1509" i="1"/>
  <c r="C316" i="1"/>
  <c r="F321" i="4"/>
  <c r="D308" i="4"/>
  <c r="F135" i="5"/>
  <c r="C1140" i="1"/>
  <c r="H460" i="1"/>
  <c r="G460" i="1"/>
  <c r="F134" i="4"/>
  <c r="C130" i="1"/>
  <c r="D535" i="4"/>
  <c r="F536" i="4"/>
  <c r="C530" i="1"/>
  <c r="F164" i="4"/>
  <c r="D152" i="4"/>
  <c r="C160" i="1"/>
  <c r="G1537" i="1"/>
  <c r="G1152" i="1"/>
  <c r="H1152" i="1"/>
  <c r="I23" i="3"/>
  <c r="D1074" i="1"/>
  <c r="D303" i="1"/>
  <c r="B207" i="9"/>
  <c r="I33" i="3"/>
  <c r="D1537" i="1"/>
  <c r="H1537" i="1" s="1"/>
  <c r="F597" i="4"/>
  <c r="C591" i="1"/>
  <c r="F221" i="4"/>
  <c r="C217" i="1"/>
  <c r="I25" i="3"/>
  <c r="D1254" i="1"/>
  <c r="H641" i="1"/>
  <c r="G641" i="1"/>
  <c r="F43" i="4"/>
  <c r="C39" i="1"/>
  <c r="F119" i="5"/>
  <c r="C1124" i="1"/>
  <c r="F522" i="4"/>
  <c r="C516" i="1"/>
  <c r="C269" i="1"/>
  <c r="F273" i="4"/>
  <c r="G1294" i="1"/>
  <c r="H1294" i="1"/>
  <c r="G1132" i="1"/>
  <c r="H1132" i="1"/>
  <c r="G649" i="1"/>
  <c r="H649" i="1"/>
  <c r="G345" i="9"/>
  <c r="E345" i="9" s="1"/>
  <c r="E7" i="5"/>
  <c r="E535" i="4"/>
  <c r="H304" i="1"/>
  <c r="G304" i="1"/>
  <c r="I24" i="3"/>
  <c r="D1180" i="1"/>
  <c r="E175" i="5"/>
  <c r="D1179" i="1" s="1"/>
  <c r="F35" i="6"/>
  <c r="H28" i="3"/>
  <c r="C1430" i="1"/>
  <c r="F361" i="4"/>
  <c r="D360" i="4"/>
  <c r="C356" i="1"/>
  <c r="F202" i="4"/>
  <c r="C198" i="1"/>
  <c r="G1155" i="1"/>
  <c r="H1155" i="1"/>
  <c r="F88" i="5"/>
  <c r="C1093" i="1"/>
  <c r="G337" i="9"/>
  <c r="E337" i="9" s="1"/>
  <c r="B337" i="9" s="1"/>
  <c r="F202" i="5"/>
  <c r="C1206" i="1"/>
  <c r="F273" i="5"/>
  <c r="C1277" i="1"/>
  <c r="D250" i="5"/>
  <c r="H19" i="9"/>
  <c r="E19" i="9" s="1"/>
  <c r="B19" i="9" s="1"/>
  <c r="B342" i="9"/>
  <c r="E308" i="9"/>
  <c r="B308" i="9" s="1"/>
  <c r="F129" i="6"/>
  <c r="C1524" i="1"/>
  <c r="H368" i="1"/>
  <c r="G368" i="1"/>
  <c r="E24" i="9"/>
  <c r="D69" i="5"/>
  <c r="G578" i="1"/>
  <c r="H578" i="1"/>
  <c r="F7" i="4"/>
  <c r="D6" i="4"/>
  <c r="C3" i="1"/>
  <c r="G347" i="9"/>
  <c r="E347" i="9" s="1"/>
  <c r="C623" i="1"/>
  <c r="F629" i="4"/>
  <c r="D639" i="4"/>
  <c r="F430" i="4"/>
  <c r="C424" i="1"/>
  <c r="F262" i="4"/>
  <c r="C258" i="1"/>
  <c r="F106" i="4"/>
  <c r="C102" i="1"/>
  <c r="G1181" i="1"/>
  <c r="H1181" i="1"/>
  <c r="G1024" i="1"/>
  <c r="H1024" i="1"/>
  <c r="D176" i="5"/>
  <c r="E315" i="9"/>
  <c r="B315" i="9" s="1"/>
  <c r="E152" i="4"/>
  <c r="H642" i="1"/>
  <c r="G642" i="1"/>
  <c r="D2" i="1"/>
  <c r="E422" i="4"/>
  <c r="I17" i="3"/>
  <c r="E360" i="4"/>
  <c r="E341" i="9" l="1"/>
  <c r="H1620" i="1"/>
  <c r="G1620" i="1"/>
  <c r="H11" i="3"/>
  <c r="N3" i="9" s="1"/>
  <c r="E418" i="4"/>
  <c r="D413" i="1" s="1"/>
  <c r="D355" i="1"/>
  <c r="F639" i="4"/>
  <c r="C633" i="1"/>
  <c r="B345" i="9"/>
  <c r="E344" i="9"/>
  <c r="I10" i="3" s="1"/>
  <c r="H530" i="1"/>
  <c r="G530" i="1"/>
  <c r="G1093" i="1"/>
  <c r="H1093" i="1"/>
  <c r="H516" i="1"/>
  <c r="G516" i="1"/>
  <c r="G591" i="1"/>
  <c r="H591" i="1"/>
  <c r="H160" i="1"/>
  <c r="G160" i="1"/>
  <c r="E643" i="4"/>
  <c r="D417" i="1"/>
  <c r="H102" i="1"/>
  <c r="G102" i="1"/>
  <c r="G424" i="1"/>
  <c r="H424" i="1"/>
  <c r="G623" i="1"/>
  <c r="H623" i="1"/>
  <c r="B24" i="9"/>
  <c r="G1206" i="1"/>
  <c r="H1206" i="1"/>
  <c r="G1430" i="1"/>
  <c r="H1430" i="1"/>
  <c r="H9" i="3"/>
  <c r="D529" i="1"/>
  <c r="E640" i="4"/>
  <c r="D634" i="1" s="1"/>
  <c r="D299" i="4"/>
  <c r="H18" i="3"/>
  <c r="C148" i="1"/>
  <c r="F152" i="4"/>
  <c r="C529" i="1"/>
  <c r="D640" i="4"/>
  <c r="F535" i="4"/>
  <c r="G45" i="1"/>
  <c r="H45" i="1"/>
  <c r="G1536" i="1"/>
  <c r="H1536" i="1"/>
  <c r="G258" i="1"/>
  <c r="H258" i="1"/>
  <c r="H3" i="1"/>
  <c r="G3" i="1"/>
  <c r="G1277" i="1"/>
  <c r="H1277" i="1"/>
  <c r="D418" i="4"/>
  <c r="F360" i="4"/>
  <c r="C355" i="1"/>
  <c r="H269" i="1"/>
  <c r="G269" i="1"/>
  <c r="D175" i="5"/>
  <c r="F176" i="5"/>
  <c r="H24" i="3"/>
  <c r="C1180" i="1"/>
  <c r="F6" i="4"/>
  <c r="H17" i="3"/>
  <c r="C2" i="1"/>
  <c r="D422" i="4"/>
  <c r="H23" i="3"/>
  <c r="F69" i="5"/>
  <c r="C1074" i="1"/>
  <c r="D6" i="5"/>
  <c r="G1524" i="1"/>
  <c r="H1524" i="1"/>
  <c r="H198" i="1"/>
  <c r="G198" i="1"/>
  <c r="H39" i="1"/>
  <c r="G39" i="1"/>
  <c r="F308" i="4"/>
  <c r="C303" i="1"/>
  <c r="D417" i="4"/>
  <c r="D148" i="1"/>
  <c r="E299" i="4"/>
  <c r="I18" i="3"/>
  <c r="E346" i="9"/>
  <c r="B347" i="9"/>
  <c r="F250" i="5"/>
  <c r="C1254" i="1"/>
  <c r="H25" i="3"/>
  <c r="G356" i="1"/>
  <c r="H356" i="1"/>
  <c r="I22" i="3"/>
  <c r="E6" i="5"/>
  <c r="D1012" i="1"/>
  <c r="G1124" i="1"/>
  <c r="H1124" i="1"/>
  <c r="G217" i="1"/>
  <c r="H217" i="1"/>
  <c r="E417" i="4"/>
  <c r="D412" i="1" s="1"/>
  <c r="H130" i="1"/>
  <c r="G130" i="1"/>
  <c r="G1140" i="1"/>
  <c r="H1140" i="1"/>
  <c r="H316" i="1"/>
  <c r="G316" i="1"/>
  <c r="I11" i="3" l="1"/>
  <c r="H1012" i="1"/>
  <c r="G1012" i="1"/>
  <c r="G1180" i="1"/>
  <c r="H1180" i="1"/>
  <c r="C413" i="1"/>
  <c r="F418" i="4"/>
  <c r="F640" i="4"/>
  <c r="C634" i="1"/>
  <c r="H529" i="1"/>
  <c r="G529" i="1"/>
  <c r="D423" i="4"/>
  <c r="F299" i="4"/>
  <c r="D301" i="4"/>
  <c r="C295" i="1"/>
  <c r="G1254" i="1"/>
  <c r="H1254" i="1"/>
  <c r="H303" i="1"/>
  <c r="G303" i="1"/>
  <c r="G306" i="9"/>
  <c r="E306" i="9" s="1"/>
  <c r="B306" i="9" s="1"/>
  <c r="G299" i="9"/>
  <c r="E299" i="9" s="1"/>
  <c r="F6" i="5"/>
  <c r="C1011" i="1"/>
  <c r="D424" i="4"/>
  <c r="F422" i="4"/>
  <c r="C417" i="1"/>
  <c r="D643" i="4"/>
  <c r="D300" i="4"/>
  <c r="H355" i="1"/>
  <c r="G355" i="1"/>
  <c r="K3" i="9"/>
  <c r="I9" i="3"/>
  <c r="G633" i="1"/>
  <c r="H633" i="1"/>
  <c r="H299" i="9"/>
  <c r="D1011" i="1"/>
  <c r="F417" i="4"/>
  <c r="C412" i="1"/>
  <c r="E423" i="4"/>
  <c r="E301" i="4"/>
  <c r="D297" i="1" s="1"/>
  <c r="D295" i="1"/>
  <c r="E300" i="4"/>
  <c r="D296" i="1" s="1"/>
  <c r="G1074" i="1"/>
  <c r="H1074" i="1"/>
  <c r="G2" i="1"/>
  <c r="H2" i="1"/>
  <c r="F175" i="5"/>
  <c r="C1179" i="1"/>
  <c r="G148" i="1"/>
  <c r="H148" i="1"/>
  <c r="D637" i="1"/>
  <c r="B299" i="9" l="1"/>
  <c r="G634" i="1"/>
  <c r="H634" i="1"/>
  <c r="D425" i="4"/>
  <c r="D644" i="4"/>
  <c r="C418" i="1"/>
  <c r="F423" i="4"/>
  <c r="G20" i="9"/>
  <c r="E425" i="4"/>
  <c r="D420" i="1" s="1"/>
  <c r="E644" i="4"/>
  <c r="D418" i="1"/>
  <c r="H20" i="9"/>
  <c r="E424" i="4"/>
  <c r="D645" i="4"/>
  <c r="F643" i="4"/>
  <c r="C637" i="1"/>
  <c r="H8" i="3"/>
  <c r="G1011" i="1"/>
  <c r="H1011" i="1"/>
  <c r="G295" i="1"/>
  <c r="H295" i="1"/>
  <c r="C296" i="1"/>
  <c r="F300" i="4"/>
  <c r="F424" i="4"/>
  <c r="C419" i="1"/>
  <c r="G1179" i="1"/>
  <c r="H1179" i="1"/>
  <c r="G412" i="1"/>
  <c r="H412" i="1"/>
  <c r="G417" i="1"/>
  <c r="H417" i="1"/>
  <c r="F301" i="4"/>
  <c r="C297" i="1"/>
  <c r="H413" i="1"/>
  <c r="G413" i="1"/>
  <c r="M3" i="9" l="1"/>
  <c r="D419" i="1"/>
  <c r="G419" i="1" s="1"/>
  <c r="D646" i="4"/>
  <c r="F644" i="4"/>
  <c r="C638" i="1"/>
  <c r="G296" i="1"/>
  <c r="H296" i="1"/>
  <c r="D649" i="4"/>
  <c r="C639" i="1"/>
  <c r="F645" i="4"/>
  <c r="E646" i="4"/>
  <c r="D638" i="1"/>
  <c r="E645" i="4"/>
  <c r="H418" i="1"/>
  <c r="G418" i="1"/>
  <c r="G297" i="1"/>
  <c r="H297" i="1"/>
  <c r="G637" i="1"/>
  <c r="H637" i="1"/>
  <c r="E20" i="9"/>
  <c r="B20" i="9" s="1"/>
  <c r="C420" i="1"/>
  <c r="F425" i="4"/>
  <c r="D639" i="1" l="1"/>
  <c r="H639" i="1" s="1"/>
  <c r="E649" i="4"/>
  <c r="G297" i="9"/>
  <c r="E297" i="9" s="1"/>
  <c r="B297" i="9" s="1"/>
  <c r="H19" i="3"/>
  <c r="F649" i="4"/>
  <c r="C643" i="1"/>
  <c r="G638" i="1"/>
  <c r="H638" i="1"/>
  <c r="H420" i="1"/>
  <c r="G420" i="1"/>
  <c r="H419" i="1"/>
  <c r="E650" i="4"/>
  <c r="D640" i="1"/>
  <c r="D650" i="4"/>
  <c r="F646" i="4"/>
  <c r="C640" i="1"/>
  <c r="H333" i="9"/>
  <c r="G333" i="9"/>
  <c r="E333" i="9" s="1"/>
  <c r="G639" i="1" l="1"/>
  <c r="B333" i="9"/>
  <c r="E298" i="9"/>
  <c r="I8" i="3" s="1"/>
  <c r="F650" i="4"/>
  <c r="H20" i="3"/>
  <c r="C644" i="1"/>
  <c r="G640" i="1"/>
  <c r="H640" i="1"/>
  <c r="D644" i="1"/>
  <c r="I20" i="3"/>
  <c r="D643" i="1"/>
  <c r="H643" i="1" s="1"/>
  <c r="I19" i="3"/>
  <c r="H7" i="3"/>
  <c r="G643" i="1" l="1"/>
  <c r="J3" i="9"/>
  <c r="H644" i="1"/>
  <c r="G644" i="1"/>
  <c r="G295" i="9" l="1"/>
  <c r="L293" i="9"/>
  <c r="F293" i="9" s="1"/>
  <c r="H295" i="9"/>
  <c r="G18" i="9"/>
  <c r="E18" i="9" s="1"/>
  <c r="B18" i="9" s="1"/>
  <c r="H18" i="9"/>
  <c r="G15" i="9"/>
  <c r="K8" i="9"/>
  <c r="I13" i="9"/>
  <c r="K5" i="9"/>
  <c r="J10" i="9"/>
  <c r="L16" i="9"/>
  <c r="J7" i="9"/>
  <c r="K12" i="9"/>
  <c r="I5" i="9"/>
  <c r="H15" i="9"/>
  <c r="H16" i="9"/>
  <c r="I11" i="9"/>
  <c r="I6" i="9"/>
  <c r="I12" i="9"/>
  <c r="G17" i="9"/>
  <c r="K6" i="9"/>
  <c r="J9" i="9"/>
  <c r="M15" i="9"/>
  <c r="J6" i="9"/>
  <c r="J11" i="9"/>
  <c r="J17" i="9"/>
  <c r="I8" i="9"/>
  <c r="H22" i="9"/>
  <c r="I17" i="9"/>
  <c r="H17" i="9"/>
  <c r="K7" i="9"/>
  <c r="G16" i="9"/>
  <c r="E16" i="9" s="1"/>
  <c r="K13" i="9"/>
  <c r="J5" i="9"/>
  <c r="I7" i="9"/>
  <c r="J12" i="9"/>
  <c r="K10" i="9"/>
  <c r="H21" i="9"/>
  <c r="G22" i="9"/>
  <c r="M16" i="9"/>
  <c r="J8" i="9"/>
  <c r="K9" i="9"/>
  <c r="J13" i="9"/>
  <c r="K11" i="9"/>
  <c r="G21" i="9"/>
  <c r="L15" i="9"/>
  <c r="I9" i="9"/>
  <c r="F15" i="9" l="1"/>
  <c r="E17" i="9"/>
  <c r="B17" i="9" s="1"/>
  <c r="E13" i="9"/>
  <c r="B13" i="9" s="1"/>
  <c r="E9" i="9"/>
  <c r="B9" i="9" s="1"/>
  <c r="E22" i="9"/>
  <c r="B22" i="9" s="1"/>
  <c r="E7" i="9"/>
  <c r="B7" i="9" s="1"/>
  <c r="E8" i="9"/>
  <c r="B8" i="9" s="1"/>
  <c r="E12" i="9"/>
  <c r="B12" i="9" s="1"/>
  <c r="F16" i="9"/>
  <c r="B16" i="9" s="1"/>
  <c r="E6" i="9"/>
  <c r="B6" i="9" s="1"/>
  <c r="E5" i="9"/>
  <c r="E10" i="9"/>
  <c r="B10" i="9" s="1"/>
  <c r="E15" i="9"/>
  <c r="B293" i="9"/>
  <c r="F23" i="9"/>
  <c r="E21" i="9"/>
  <c r="B21" i="9" s="1"/>
  <c r="E11" i="9"/>
  <c r="B11" i="9" s="1"/>
  <c r="E295" i="9"/>
  <c r="B295" i="9" l="1"/>
  <c r="E23" i="9"/>
  <c r="I7" i="3" s="1"/>
  <c r="E14" i="9"/>
  <c r="I13" i="3" s="1"/>
  <c r="B15" i="9"/>
  <c r="F14" i="9"/>
  <c r="F3" i="9" s="1"/>
  <c r="E4" i="9"/>
  <c r="B5" i="9"/>
  <c r="E3" i="9" l="1"/>
</calcChain>
</file>

<file path=xl/sharedStrings.xml><?xml version="1.0" encoding="utf-8"?>
<sst xmlns="http://schemas.openxmlformats.org/spreadsheetml/2006/main" count="4724" uniqueCount="3656">
  <si>
    <t>Obveznik:</t>
  </si>
  <si>
    <t>12751 - Osnovna škola VODICE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</si>
  <si>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</si>
  <si>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</si>
  <si>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</si>
  <si>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</si>
  <si>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</si>
  <si>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</si>
  <si>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</si>
  <si>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</si>
  <si>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</si>
  <si>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</si>
  <si>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</si>
  <si>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</si>
  <si>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</si>
  <si>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</si>
  <si>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</si>
  <si>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</si>
  <si>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</si>
  <si>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</si>
  <si>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</si>
  <si>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</si>
  <si>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</si>
  <si>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</si>
  <si>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</si>
  <si>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</si>
  <si>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</si>
  <si>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</si>
  <si>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</si>
  <si>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</si>
  <si>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</si>
  <si>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</si>
  <si>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</si>
  <si>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</si>
  <si>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</si>
  <si>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</si>
  <si>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</si>
  <si>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</si>
  <si>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</si>
  <si>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</si>
  <si>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</si>
  <si>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</si>
  <si>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</si>
  <si>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</si>
  <si>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</si>
  <si>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</si>
  <si>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</si>
  <si>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</si>
  <si>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</si>
  <si>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</si>
  <si>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</si>
  <si>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</si>
  <si>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</si>
  <si>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</si>
  <si>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</si>
  <si>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</si>
  <si>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</si>
  <si>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</si>
  <si>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</si>
  <si>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</si>
  <si>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</si>
  <si>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</si>
  <si>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</si>
  <si>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</si>
  <si>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</si>
  <si>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</si>
  <si>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</si>
  <si>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</si>
  <si>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</si>
  <si>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</si>
  <si>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</si>
  <si>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</si>
  <si>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</si>
  <si>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</si>
  <si>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</si>
  <si>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</si>
  <si>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</si>
  <si>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</si>
  <si>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</si>
  <si>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</si>
  <si>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</si>
  <si>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</si>
  <si>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</si>
  <si>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</si>
  <si>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</si>
  <si>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</si>
  <si>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</si>
  <si>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</si>
  <si>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</si>
  <si>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</si>
  <si>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</si>
  <si>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</si>
  <si>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</si>
  <si>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</si>
  <si>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</si>
  <si>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</si>
  <si>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</si>
  <si>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</si>
  <si>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</si>
  <si>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</si>
  <si>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</si>
  <si>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</si>
  <si>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</si>
  <si>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</si>
  <si>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</si>
  <si>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</si>
  <si>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</si>
  <si>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</si>
  <si>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</si>
  <si>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</si>
  <si>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</si>
  <si>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</si>
  <si>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</si>
  <si>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</si>
  <si>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</si>
  <si>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</si>
  <si>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</si>
  <si>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</si>
  <si>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</si>
  <si>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</si>
  <si>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</si>
  <si>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</si>
  <si>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</si>
  <si>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</si>
  <si>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</si>
  <si>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</si>
  <si>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</si>
  <si>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</si>
  <si>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</si>
  <si>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</si>
  <si>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</si>
  <si>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</si>
  <si>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</si>
  <si>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</si>
  <si>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</si>
  <si>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</si>
  <si>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</si>
  <si>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</si>
  <si>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</si>
  <si>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</si>
  <si>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</si>
  <si>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</si>
  <si>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</si>
  <si>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</si>
  <si>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</si>
  <si>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</si>
  <si>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</si>
  <si>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</si>
  <si>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</si>
  <si>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</si>
  <si>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</si>
  <si>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</si>
  <si>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</si>
  <si>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</si>
  <si>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</si>
  <si>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</si>
  <si>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</si>
  <si>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</si>
  <si>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</si>
  <si>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</si>
  <si>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</si>
  <si>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</si>
  <si>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</si>
  <si>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</si>
  <si>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</si>
  <si>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</si>
  <si>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</si>
  <si>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</si>
  <si>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</si>
  <si>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</si>
  <si>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</si>
  <si>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</si>
  <si>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</si>
  <si>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</si>
  <si>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</si>
  <si>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</si>
  <si>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</si>
  <si>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</si>
  <si>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</si>
  <si>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</si>
  <si>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</si>
  <si>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</si>
  <si>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</si>
  <si>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</si>
  <si>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</si>
  <si>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</si>
  <si>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</si>
  <si>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</si>
  <si>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</si>
  <si>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</si>
  <si>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</si>
  <si>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</si>
  <si>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</si>
  <si>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</si>
  <si>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</si>
  <si>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</si>
  <si>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</si>
  <si>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</si>
  <si>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</si>
  <si>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</si>
  <si>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</si>
  <si>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</si>
  <si>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</si>
  <si>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</si>
  <si>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</si>
  <si>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</si>
  <si>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</si>
  <si>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</si>
  <si>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</si>
  <si>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</si>
  <si>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</si>
  <si>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</si>
  <si>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</si>
  <si>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</si>
  <si>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</si>
  <si>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</si>
  <si>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</si>
  <si>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</si>
  <si>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</si>
  <si>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</si>
  <si>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</si>
  <si>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</si>
  <si>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</si>
  <si>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</si>
  <si>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</si>
  <si>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</si>
  <si>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</si>
  <si>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</si>
  <si>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</si>
  <si>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</si>
  <si>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</si>
  <si>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</si>
  <si>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</si>
  <si>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</si>
  <si>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</si>
  <si>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</si>
  <si>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</si>
  <si>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</si>
  <si>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</si>
  <si>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</si>
  <si>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</si>
  <si>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</si>
  <si>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</si>
  <si>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</si>
  <si>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</si>
  <si>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</si>
  <si>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</si>
  <si>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</si>
  <si>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</si>
  <si>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</si>
  <si>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</si>
  <si>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</si>
  <si>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</si>
  <si>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</si>
  <si>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</si>
  <si>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</si>
  <si>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</si>
  <si>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</si>
  <si>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</si>
  <si>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</si>
  <si>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</si>
  <si>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</si>
  <si>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</si>
  <si>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</si>
  <si>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</si>
  <si>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</si>
  <si>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</si>
  <si>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</si>
  <si>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</si>
  <si>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</si>
  <si>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</si>
  <si>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</si>
  <si>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</si>
  <si>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</si>
  <si>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</si>
  <si>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</si>
  <si>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</si>
  <si>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</si>
  <si>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</si>
  <si>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</si>
  <si>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</si>
  <si>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</si>
  <si>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</si>
  <si>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</si>
  <si>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</si>
  <si>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</si>
  <si>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</si>
  <si>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</si>
  <si>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</si>
  <si>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</si>
  <si>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</si>
  <si>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</si>
  <si>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</si>
  <si>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</si>
  <si>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</si>
  <si>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</si>
  <si>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</si>
  <si>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</si>
  <si>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</si>
  <si>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</si>
  <si>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</si>
  <si>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</si>
  <si>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</si>
  <si>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</si>
  <si>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</si>
  <si>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</si>
  <si>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</si>
  <si>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</si>
  <si>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</si>
  <si>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</si>
  <si>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</si>
  <si>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</si>
  <si>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</si>
  <si>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</si>
  <si>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</si>
  <si>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</si>
  <si>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</si>
  <si>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</si>
  <si>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</si>
  <si>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</si>
  <si>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</si>
  <si>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</si>
  <si>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</si>
  <si>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</si>
  <si>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</si>
  <si>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</si>
  <si>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</si>
  <si>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</si>
  <si>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</si>
  <si>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</si>
  <si>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</si>
  <si>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</si>
  <si>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</si>
  <si>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</si>
  <si>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</si>
  <si>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</si>
  <si>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</si>
  <si>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</si>
  <si>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</si>
  <si>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</si>
  <si>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</si>
  <si>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</si>
  <si>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</si>
  <si>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</si>
  <si>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</si>
  <si>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</si>
  <si>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</si>
  <si>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</si>
  <si>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</si>
  <si>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</si>
  <si>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</si>
  <si>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</si>
  <si>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</si>
  <si>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</si>
  <si>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</si>
  <si>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</si>
  <si>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</si>
  <si>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</si>
  <si>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</si>
  <si>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</si>
  <si>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</si>
  <si>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</si>
  <si>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</si>
  <si>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</si>
  <si>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</si>
  <si>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</si>
  <si>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</si>
  <si>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</si>
  <si>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</si>
  <si>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</si>
  <si>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</si>
  <si>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</si>
  <si>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</si>
  <si>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</si>
  <si>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</si>
  <si>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</si>
  <si>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</si>
  <si>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</si>
  <si>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</si>
  <si>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</si>
  <si>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</si>
  <si>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</si>
  <si>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</si>
  <si>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</si>
  <si>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</si>
  <si>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</si>
  <si>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</si>
  <si>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</si>
  <si>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</si>
  <si>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</si>
  <si>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</si>
  <si>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</si>
  <si>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</si>
  <si>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</si>
  <si>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</si>
  <si>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</si>
  <si>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</si>
  <si>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</si>
  <si>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</si>
  <si>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</si>
  <si>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</si>
  <si>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</si>
  <si>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</si>
  <si>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</si>
  <si>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</si>
  <si>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</si>
  <si>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</si>
  <si>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</si>
  <si>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</si>
  <si>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</si>
  <si>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</si>
  <si>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</si>
  <si>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</si>
  <si>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</si>
  <si>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</si>
  <si>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</si>
  <si>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</si>
  <si>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</si>
  <si>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</si>
  <si>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</si>
  <si>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</si>
  <si>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</si>
  <si>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</si>
  <si>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</si>
  <si>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</si>
  <si>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</si>
  <si>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</si>
  <si>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</si>
  <si>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</si>
  <si>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</si>
  <si>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</si>
  <si>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</si>
  <si>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</si>
  <si>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</si>
  <si>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</si>
  <si>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</si>
  <si>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</si>
  <si>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</si>
  <si>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</si>
  <si>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</si>
  <si>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</si>
  <si>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</si>
  <si>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</si>
  <si>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</si>
  <si>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</si>
  <si>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</si>
  <si>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</si>
  <si>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</si>
  <si>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</si>
  <si>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</si>
  <si>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</si>
  <si>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</si>
  <si>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</si>
  <si>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</si>
  <si>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</si>
  <si>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</si>
  <si>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</si>
  <si>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</si>
  <si>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</si>
  <si>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</si>
  <si>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</si>
  <si>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</si>
  <si>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</si>
  <si>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</si>
  <si>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</si>
  <si>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</si>
  <si>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</si>
  <si>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</si>
  <si>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</si>
  <si>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</si>
  <si>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</si>
  <si>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</si>
  <si>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</si>
  <si>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</si>
  <si>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</si>
  <si>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</si>
  <si>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</si>
  <si>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</si>
  <si>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</si>
  <si>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</si>
  <si>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</si>
  <si>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</si>
  <si>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</si>
  <si>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</si>
  <si>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</si>
  <si>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</si>
  <si>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</si>
  <si>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</si>
  <si>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</si>
  <si>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</si>
  <si>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</si>
  <si>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</si>
  <si>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</si>
  <si>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</si>
  <si>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</si>
  <si>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</si>
  <si>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</si>
  <si>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</si>
  <si>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</si>
  <si>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</si>
  <si>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</si>
  <si>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</si>
  <si>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</si>
  <si>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</si>
  <si>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</si>
  <si>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</si>
  <si>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</si>
  <si>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</si>
  <si>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</si>
  <si>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</si>
  <si>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</si>
  <si>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</si>
  <si>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</si>
  <si>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</si>
  <si>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</si>
  <si>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</si>
  <si>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</si>
  <si>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</si>
  <si>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</si>
  <si>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</si>
  <si>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</si>
  <si>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</si>
  <si>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</si>
  <si>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</si>
  <si>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</si>
  <si>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</si>
  <si>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</si>
  <si>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</si>
  <si>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</si>
  <si>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</si>
  <si>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</si>
  <si>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</si>
  <si>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</si>
  <si>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</si>
  <si>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</si>
  <si>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</si>
  <si>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</si>
  <si>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</si>
  <si>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</si>
  <si>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</si>
  <si>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</si>
  <si>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</si>
  <si>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</si>
  <si>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</si>
  <si>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</si>
  <si>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</si>
  <si>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</si>
  <si>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</si>
  <si>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</si>
  <si>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</si>
  <si>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</si>
  <si>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</si>
  <si>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</si>
  <si>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</si>
  <si>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</si>
  <si>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</si>
  <si>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</si>
  <si>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</si>
  <si>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</si>
  <si>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</si>
  <si>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</si>
  <si>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</si>
  <si>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</si>
  <si>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</si>
  <si>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</si>
  <si>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</si>
  <si>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</si>
  <si>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</si>
  <si>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</si>
  <si>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</si>
  <si>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</si>
  <si>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</si>
  <si>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</si>
  <si>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</si>
  <si>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</si>
  <si>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</si>
  <si>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</si>
  <si>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</si>
  <si>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</si>
  <si>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</si>
  <si>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</si>
  <si>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</si>
  <si>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</si>
  <si>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</si>
  <si>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</si>
  <si>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</si>
  <si>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</si>
  <si>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</si>
  <si>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</si>
  <si>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</si>
  <si>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</si>
  <si>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</si>
  <si>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</si>
  <si>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</si>
  <si>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</si>
  <si>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</si>
  <si>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</si>
  <si>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</si>
  <si>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</si>
  <si>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</si>
  <si>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</si>
  <si>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</si>
  <si>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</si>
  <si>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</si>
  <si>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</si>
  <si>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</si>
  <si>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</si>
  <si>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</si>
  <si>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</si>
  <si>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</si>
  <si>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</si>
  <si>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</si>
  <si>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</si>
  <si>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</si>
  <si>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</si>
  <si>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</si>
  <si>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</si>
  <si>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</si>
  <si>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</si>
  <si>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</si>
  <si>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</si>
  <si>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</si>
  <si>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</si>
  <si>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</si>
  <si>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</si>
  <si>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</si>
  <si>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</si>
  <si>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</si>
  <si>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</si>
  <si>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</si>
  <si>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</si>
  <si>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</si>
  <si>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</si>
  <si>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</si>
  <si>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</si>
  <si>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</si>
  <si>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</si>
  <si>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</si>
  <si>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</si>
  <si>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</si>
  <si>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</si>
  <si>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</si>
  <si>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</si>
  <si>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</si>
  <si>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</si>
  <si>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</si>
  <si>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</si>
  <si>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</si>
  <si>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</si>
  <si>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</si>
  <si>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</si>
  <si>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</si>
  <si>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</si>
  <si>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</si>
  <si>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</si>
  <si>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</si>
  <si>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</si>
  <si>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</si>
  <si>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</si>
  <si>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</si>
  <si>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</si>
  <si>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</si>
  <si>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</si>
  <si>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</si>
  <si>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</si>
  <si>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</si>
  <si>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</si>
  <si>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</si>
  <si>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</si>
  <si>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</si>
  <si>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</si>
  <si>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</si>
  <si>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</si>
  <si>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</si>
  <si>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</si>
  <si>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</si>
  <si>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</si>
  <si>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</si>
  <si>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</si>
  <si>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</si>
  <si>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</si>
  <si>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</si>
  <si>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</si>
  <si>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</si>
  <si>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</si>
  <si>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</si>
  <si>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</si>
  <si>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</si>
  <si>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</si>
  <si>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</si>
  <si>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</si>
  <si>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</si>
  <si>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</si>
  <si>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</si>
  <si>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</si>
  <si>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</si>
  <si>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</si>
  <si>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</si>
  <si>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</si>
  <si>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</si>
  <si>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</si>
  <si>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</si>
  <si>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</si>
  <si>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</si>
  <si>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</si>
  <si>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</si>
  <si>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</si>
  <si>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</si>
  <si>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</si>
  <si>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</si>
  <si>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</si>
  <si>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</si>
  <si>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</si>
  <si>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</si>
  <si>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</si>
  <si>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</si>
  <si>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</si>
  <si>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</si>
  <si>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</si>
  <si>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</si>
  <si>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</si>
  <si>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</si>
  <si>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</si>
  <si>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</si>
  <si>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</si>
  <si>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</si>
  <si>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</si>
  <si>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</si>
  <si>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</si>
  <si>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</si>
  <si>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</si>
  <si>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</si>
  <si>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</si>
  <si>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</si>
  <si>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</si>
  <si>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</si>
  <si>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</si>
  <si>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</si>
  <si>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</si>
  <si>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</si>
  <si>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</si>
  <si>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</si>
  <si>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</si>
  <si>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</si>
  <si>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</si>
  <si>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</si>
  <si>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</si>
  <si>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</si>
  <si>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</si>
  <si>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</si>
  <si>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</si>
  <si>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</si>
  <si>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</si>
  <si>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</si>
  <si>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</si>
  <si>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</si>
  <si>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</si>
  <si>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</si>
  <si>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</si>
  <si>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</si>
  <si>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</si>
  <si>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</si>
  <si>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</si>
  <si>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</si>
  <si>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</si>
  <si>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</si>
  <si>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</si>
  <si>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</si>
  <si>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</si>
  <si>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</si>
  <si>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</si>
  <si>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</si>
  <si>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</si>
  <si>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</si>
  <si>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</si>
  <si>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</si>
  <si>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</si>
  <si>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</si>
  <si>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</si>
  <si>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</si>
  <si>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</si>
  <si>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</si>
  <si>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</si>
  <si>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</si>
  <si>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</si>
  <si>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</si>
  <si>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</si>
  <si>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</si>
  <si>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</si>
  <si>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</si>
  <si>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</si>
  <si>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</si>
  <si>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</si>
  <si>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</si>
  <si>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</si>
  <si>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</si>
  <si>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</si>
  <si>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</si>
  <si>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</si>
  <si>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</si>
  <si>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</si>
  <si>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</si>
  <si>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</si>
  <si>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</si>
  <si>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</si>
  <si>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</si>
  <si>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</si>
  <si>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</si>
  <si>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</si>
  <si>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</si>
  <si>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</si>
  <si>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</si>
  <si>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</si>
  <si>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</si>
  <si>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</si>
  <si>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</si>
  <si>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</si>
  <si>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</si>
  <si>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</si>
  <si>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</si>
  <si>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</si>
  <si>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</si>
  <si>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</si>
  <si>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</si>
  <si>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</si>
  <si>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</si>
  <si>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</si>
  <si>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</si>
  <si>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</si>
  <si>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</si>
  <si>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</si>
  <si>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</si>
  <si>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</si>
  <si>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</si>
  <si>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</si>
  <si>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</si>
  <si>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</si>
  <si>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</si>
  <si>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</si>
  <si>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</si>
  <si>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</si>
  <si>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</si>
  <si>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</si>
  <si>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</si>
  <si>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</si>
  <si>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</si>
  <si>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</si>
  <si>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</si>
  <si>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</si>
  <si>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</si>
  <si>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</si>
  <si>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</si>
  <si>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</si>
  <si>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</si>
  <si>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</si>
  <si>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</si>
  <si>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</si>
  <si>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</si>
  <si>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</si>
  <si>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</si>
  <si>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</si>
  <si>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</si>
  <si>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</si>
  <si>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</si>
  <si>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</si>
  <si>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</si>
  <si>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</si>
  <si>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</si>
  <si>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</si>
  <si>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</si>
  <si>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</si>
  <si>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</si>
  <si>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</si>
  <si>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</si>
  <si>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</si>
  <si>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</si>
  <si>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</si>
  <si>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</si>
  <si>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</si>
  <si>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</si>
  <si>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</si>
  <si>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</si>
  <si>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</si>
  <si>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</si>
  <si>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</si>
  <si>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</si>
  <si>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</si>
  <si>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</si>
  <si>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</si>
  <si>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</si>
  <si>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</si>
  <si>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</si>
  <si>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</si>
  <si>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</si>
  <si>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</si>
  <si>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</si>
  <si>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</si>
  <si>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</si>
  <si>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</si>
  <si>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</si>
  <si>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</si>
  <si>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</si>
  <si>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</si>
  <si>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</si>
  <si>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</si>
  <si>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</si>
  <si>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</si>
  <si>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</si>
  <si>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</si>
  <si>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</si>
  <si>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</si>
  <si>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</si>
  <si>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</si>
  <si>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</si>
  <si>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</si>
  <si>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</si>
  <si>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</si>
  <si>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</si>
  <si>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</si>
  <si>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</si>
  <si>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</si>
  <si>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</si>
  <si>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</si>
  <si>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</si>
  <si>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</si>
  <si>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</si>
  <si>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</si>
  <si>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</si>
  <si>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</si>
  <si>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</si>
  <si>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</si>
  <si>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</si>
  <si>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</si>
  <si>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</si>
  <si>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</si>
  <si>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</si>
  <si>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</si>
  <si>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</si>
  <si>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</si>
  <si>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</si>
  <si>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</si>
  <si>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</si>
  <si>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</si>
  <si>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</si>
  <si>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</si>
  <si>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</si>
  <si>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</si>
  <si>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</si>
  <si>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</si>
  <si>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</si>
  <si>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</si>
  <si>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</si>
  <si>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</si>
  <si>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</si>
  <si>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</si>
  <si>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</si>
  <si>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</si>
  <si>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</si>
  <si>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</si>
  <si>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</si>
  <si>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</si>
  <si>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</si>
  <si>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</si>
  <si>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</si>
  <si>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</si>
  <si>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</si>
  <si>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</si>
  <si>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</si>
  <si>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</si>
  <si>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</si>
  <si>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</si>
  <si>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</si>
  <si>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</si>
  <si>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</si>
  <si>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</si>
  <si>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</si>
  <si>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</si>
  <si>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</si>
  <si>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</si>
  <si>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</si>
  <si>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</si>
  <si>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</si>
  <si>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</si>
  <si>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</si>
  <si>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</si>
  <si>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</si>
  <si>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</si>
  <si>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</si>
  <si>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</si>
  <si>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</si>
  <si>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</si>
  <si>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</si>
  <si>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</si>
  <si>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</si>
  <si>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</si>
  <si>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</si>
  <si>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</si>
  <si>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</si>
  <si>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</si>
  <si>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</si>
  <si>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</si>
  <si>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</si>
  <si>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</si>
  <si>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</si>
  <si>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</si>
  <si>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</si>
  <si>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</si>
  <si>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</si>
  <si>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</si>
  <si>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</si>
  <si>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</si>
  <si>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</si>
  <si>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</si>
  <si>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</si>
  <si>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</si>
  <si>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</si>
  <si>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</si>
  <si>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</si>
  <si>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</si>
  <si>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</si>
  <si>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</si>
  <si>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</si>
  <si>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</si>
  <si>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</si>
  <si>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</si>
  <si>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</si>
  <si>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</si>
  <si>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</si>
  <si>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</si>
  <si>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</si>
  <si>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</si>
  <si>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</si>
  <si>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</si>
  <si>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</si>
  <si>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</si>
  <si>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</si>
  <si>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</si>
  <si>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</si>
  <si>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</si>
  <si>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</si>
  <si>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</si>
  <si>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</si>
  <si>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</si>
  <si>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</si>
  <si>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</si>
  <si>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</si>
  <si>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</si>
  <si>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</si>
  <si>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</si>
  <si>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</si>
  <si>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</si>
  <si>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</si>
  <si>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</si>
  <si>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</si>
  <si>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</si>
  <si>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</si>
  <si>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</si>
  <si>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</si>
  <si>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</si>
  <si>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</si>
  <si>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</si>
  <si>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</si>
  <si>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</si>
  <si>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</si>
  <si>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</si>
  <si>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</si>
  <si>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</si>
  <si>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</si>
  <si>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</si>
  <si>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</si>
  <si>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</si>
  <si>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</si>
  <si>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</si>
  <si>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</si>
  <si>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</si>
  <si>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</si>
  <si>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</si>
  <si>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</si>
  <si>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</si>
  <si>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</si>
  <si>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</si>
  <si>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</si>
  <si>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</si>
  <si>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</si>
  <si>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</si>
  <si>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</si>
  <si>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</si>
  <si>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</si>
  <si>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</si>
  <si>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</si>
  <si>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</si>
  <si>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</si>
  <si>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</si>
  <si>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</si>
  <si>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</si>
  <si>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</si>
  <si>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</si>
  <si>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</si>
  <si>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</si>
  <si>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</si>
  <si>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</si>
  <si>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</si>
  <si>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</si>
  <si>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</si>
  <si>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</si>
  <si>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</si>
  <si>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</si>
  <si>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</si>
  <si>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</si>
  <si>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</si>
  <si>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</si>
  <si>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</si>
  <si>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</si>
  <si>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</si>
  <si>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</si>
  <si>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</si>
  <si>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</si>
  <si>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</si>
  <si>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</si>
  <si>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</si>
  <si>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</si>
  <si>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</si>
  <si>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</si>
  <si>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</si>
  <si>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</si>
  <si>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</si>
  <si>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</si>
  <si>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</si>
  <si>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</si>
  <si>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</si>
  <si>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</si>
  <si>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</si>
  <si>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</si>
  <si>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</si>
  <si>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</si>
  <si>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</si>
  <si>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</si>
  <si>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</si>
  <si>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</si>
  <si>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</si>
  <si>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</si>
  <si>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</si>
  <si>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</si>
  <si>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</si>
  <si>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</si>
  <si>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</si>
  <si>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</si>
  <si>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</si>
  <si>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</si>
  <si>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</si>
  <si>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</si>
  <si>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</si>
  <si>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</si>
  <si>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</si>
  <si>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</si>
  <si>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</si>
  <si>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</si>
  <si>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</si>
  <si>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</si>
  <si>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</si>
  <si>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</si>
  <si>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</si>
  <si>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</si>
  <si>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</si>
  <si>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</si>
  <si>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</si>
  <si>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</si>
  <si>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</si>
  <si>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</si>
  <si>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</si>
  <si>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</si>
  <si>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</si>
  <si>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</si>
  <si>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</si>
  <si>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</si>
  <si>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</si>
  <si>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</si>
  <si>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</si>
  <si>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</si>
  <si>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</si>
  <si>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</si>
  <si>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</si>
  <si>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</si>
  <si>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</si>
  <si>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</si>
  <si>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</si>
  <si>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</si>
  <si>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</si>
  <si>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</si>
  <si>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</si>
  <si>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</si>
  <si>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</si>
  <si>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</si>
  <si>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</si>
  <si>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</si>
  <si>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</si>
  <si>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</si>
  <si>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</si>
  <si>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</si>
  <si>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</si>
  <si>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</si>
  <si>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</si>
  <si>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</si>
  <si>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</si>
  <si>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</si>
  <si>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</si>
  <si>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</si>
  <si>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</si>
  <si>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</si>
  <si>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</si>
  <si>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</si>
  <si>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</si>
  <si>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</si>
  <si>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</si>
  <si>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</si>
  <si>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</si>
  <si>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</si>
  <si>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</si>
  <si>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</si>
  <si>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</si>
  <si>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</si>
  <si>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</si>
  <si>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</si>
  <si>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</si>
  <si>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</si>
  <si>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</si>
  <si>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</si>
  <si>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</si>
  <si>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</si>
  <si>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</si>
  <si>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</si>
  <si>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</si>
  <si>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</si>
  <si>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</si>
  <si>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</si>
  <si>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</si>
  <si>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</si>
  <si>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</si>
  <si>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</si>
  <si>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</si>
  <si>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</si>
  <si>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</si>
  <si>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</si>
  <si>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</si>
  <si>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</si>
  <si>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</si>
  <si>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</si>
  <si>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</si>
  <si>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</si>
  <si>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</si>
  <si>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</si>
  <si>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</si>
  <si>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</si>
  <si>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</si>
  <si>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</si>
  <si>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</si>
  <si>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</si>
  <si>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</si>
  <si>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</si>
  <si>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</si>
  <si>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</si>
  <si>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</si>
  <si>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</si>
  <si>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</si>
  <si>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</si>
  <si>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</si>
  <si>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</si>
  <si>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</si>
  <si>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</si>
  <si>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</si>
  <si>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</si>
  <si>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</si>
  <si>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</si>
  <si>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</si>
  <si>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</si>
  <si>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</si>
  <si>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</si>
  <si>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</si>
  <si>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</si>
  <si>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</si>
  <si>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</si>
  <si>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</si>
  <si>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</si>
  <si>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</si>
  <si>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</si>
  <si>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</si>
  <si>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</si>
  <si>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</si>
  <si>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</si>
  <si>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</si>
  <si>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</si>
  <si>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</si>
  <si>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</si>
  <si>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</si>
  <si>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</si>
  <si>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</si>
  <si>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</si>
  <si>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</si>
  <si>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</si>
  <si>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</si>
  <si>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</si>
  <si>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</si>
  <si>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</si>
  <si>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</si>
  <si>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</si>
  <si>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</si>
  <si>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</si>
  <si>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</si>
  <si>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</si>
  <si>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</si>
  <si>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</si>
  <si>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</si>
  <si>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</si>
  <si>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</si>
  <si>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</si>
  <si>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</si>
  <si>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</si>
  <si>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</si>
  <si>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</si>
  <si>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</si>
  <si>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</si>
  <si>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</si>
  <si>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</si>
  <si>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</si>
  <si>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</si>
  <si>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</si>
  <si>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</si>
  <si>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</si>
  <si>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</si>
  <si>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</si>
  <si>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</si>
  <si>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</si>
  <si>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</si>
  <si>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</si>
  <si>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</si>
  <si>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</si>
  <si>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</si>
  <si>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</si>
  <si>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</si>
  <si>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</si>
  <si>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</si>
  <si>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</si>
  <si>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</si>
  <si>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</si>
  <si>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</si>
  <si>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</si>
  <si>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</si>
  <si>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</si>
  <si>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</si>
  <si>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</si>
  <si>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</si>
  <si>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</si>
  <si>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</si>
  <si>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</si>
  <si>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</si>
  <si>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</si>
  <si>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</si>
  <si>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</si>
  <si>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</si>
  <si>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</si>
  <si>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</si>
  <si>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</si>
  <si>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</si>
  <si>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</si>
  <si>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</si>
  <si>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</si>
  <si>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</si>
  <si>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</si>
  <si>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</si>
  <si>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</si>
  <si>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</si>
  <si>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</si>
  <si>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</si>
  <si>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</si>
  <si>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</si>
  <si>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</si>
  <si>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</si>
  <si>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</si>
  <si>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</si>
  <si>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</si>
  <si>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</si>
  <si>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</si>
  <si>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</si>
  <si>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</si>
  <si>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</si>
  <si>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</si>
  <si>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</si>
  <si>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</si>
  <si>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</si>
  <si>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</si>
  <si>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</si>
  <si>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</si>
  <si>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</si>
  <si>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</si>
  <si>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</si>
  <si>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</si>
  <si>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</si>
  <si>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</si>
  <si>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</si>
  <si>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</si>
  <si>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</si>
  <si>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</si>
  <si>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</si>
  <si>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</si>
  <si>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</si>
  <si>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</si>
  <si>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</si>
  <si>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</si>
  <si>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</si>
  <si>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</si>
  <si>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</si>
  <si>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</si>
  <si>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</si>
  <si>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</si>
  <si>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</si>
  <si>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</si>
  <si>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</si>
  <si>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</si>
  <si>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</si>
  <si>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</si>
  <si>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</si>
  <si>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</si>
  <si>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</si>
  <si>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</si>
  <si>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</si>
  <si>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</si>
  <si>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</si>
  <si>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</si>
  <si>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</si>
  <si>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</si>
  <si>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</si>
  <si>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</si>
  <si>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</si>
  <si>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</si>
  <si>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</si>
  <si>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</si>
  <si>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</si>
  <si>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</si>
  <si>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</si>
  <si>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</si>
  <si>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</si>
  <si>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</si>
  <si>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</si>
  <si>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</si>
  <si>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</si>
  <si>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</si>
  <si>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</si>
  <si>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</si>
  <si>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</si>
  <si>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</si>
  <si>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</si>
  <si>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</si>
  <si>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</si>
  <si>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</si>
  <si>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</si>
  <si>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</si>
  <si>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</si>
  <si>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</si>
  <si>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</si>
  <si>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</si>
  <si>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</si>
  <si>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</si>
  <si>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</si>
  <si>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</si>
  <si>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</si>
  <si>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</si>
  <si>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</si>
  <si>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</si>
  <si>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</si>
  <si>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</si>
  <si>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</si>
  <si>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</si>
  <si>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</si>
  <si>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</si>
  <si>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</si>
  <si>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</si>
  <si>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</si>
  <si>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</si>
  <si>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</si>
  <si>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</si>
  <si>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</si>
  <si>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</si>
  <si>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</si>
  <si>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</si>
  <si>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</si>
  <si>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</si>
  <si>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</si>
  <si>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</si>
  <si>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</si>
  <si>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</si>
  <si>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</si>
  <si>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</si>
  <si>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</si>
  <si>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</si>
  <si>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</si>
  <si>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</si>
  <si>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</si>
  <si>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</si>
  <si>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</si>
  <si>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</si>
  <si>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</si>
  <si>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</si>
  <si>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</si>
  <si>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</si>
  <si>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</si>
  <si>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</si>
  <si>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</si>
  <si>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</si>
  <si>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</si>
  <si>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</si>
  <si>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</si>
  <si>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</si>
  <si>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</si>
  <si>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</si>
  <si>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</si>
  <si>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</si>
  <si>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</si>
  <si>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</si>
  <si>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</si>
  <si>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</si>
  <si>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</si>
  <si>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</si>
  <si>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</si>
  <si>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</si>
  <si>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</si>
  <si>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</si>
  <si>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</si>
  <si>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</si>
  <si>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</si>
  <si>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</si>
  <si>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</si>
  <si>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</si>
  <si>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</si>
  <si>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</si>
  <si>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</si>
  <si>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</si>
  <si>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</si>
  <si>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</si>
  <si>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</si>
  <si>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</si>
  <si>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</si>
  <si>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</si>
  <si>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</si>
  <si>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</si>
  <si>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</si>
  <si>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</si>
  <si>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</si>
  <si>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</si>
  <si>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</si>
  <si>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</si>
  <si>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</si>
  <si>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</si>
  <si>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</si>
  <si>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</si>
  <si>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</si>
  <si>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</si>
  <si>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</si>
  <si>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</si>
  <si>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</si>
  <si>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</si>
  <si>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</si>
  <si>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</si>
  <si>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</si>
  <si>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</si>
  <si>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</si>
  <si>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</si>
  <si>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</si>
  <si>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</si>
  <si>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</si>
  <si>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</si>
  <si>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</si>
  <si>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</si>
  <si>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</si>
  <si>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</si>
  <si>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</si>
  <si>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</si>
  <si>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</si>
  <si>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</si>
  <si>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</si>
  <si>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</si>
  <si>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</si>
  <si>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</si>
  <si>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</si>
  <si>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</si>
  <si>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</si>
  <si>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</si>
  <si>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</si>
  <si>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</si>
  <si>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</si>
  <si>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</si>
  <si>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</si>
  <si>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</si>
  <si>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</si>
  <si>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</si>
  <si>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</si>
  <si>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</si>
  <si>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</si>
  <si>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</si>
  <si>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</si>
  <si>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</si>
  <si>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</si>
  <si>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</si>
  <si>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</si>
  <si>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</si>
  <si>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</si>
  <si>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</si>
  <si>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</si>
  <si>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</si>
  <si>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</si>
  <si>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</si>
  <si>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</si>
  <si>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</si>
  <si>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</si>
  <si>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</si>
  <si>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</si>
  <si>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</si>
  <si>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</si>
  <si>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</si>
  <si>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</si>
  <si>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</si>
  <si>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</si>
  <si>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</si>
  <si>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</si>
  <si>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</si>
  <si>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</si>
  <si>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</si>
  <si>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</si>
  <si>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</si>
  <si>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</si>
  <si>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</si>
  <si>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</si>
  <si>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</si>
  <si>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</si>
  <si>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</si>
  <si>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</si>
  <si>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</si>
  <si>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</si>
  <si>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</si>
  <si>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</si>
  <si>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</si>
  <si>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</si>
  <si>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</si>
  <si>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</si>
  <si>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</si>
  <si>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</si>
  <si>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</si>
  <si>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</si>
  <si>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</si>
  <si>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</si>
  <si>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</si>
  <si>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</si>
  <si>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</si>
  <si>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</si>
  <si>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</si>
  <si>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</si>
  <si>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</si>
  <si>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</si>
  <si>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</si>
  <si>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</si>
  <si>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</si>
  <si>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</si>
  <si>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</si>
  <si>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</si>
  <si>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</si>
  <si>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</si>
  <si>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</si>
  <si>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</si>
  <si>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</si>
  <si>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</si>
  <si>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</si>
  <si>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</si>
  <si>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</si>
  <si>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</si>
  <si>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</si>
  <si>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</si>
  <si>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</si>
  <si>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</si>
  <si>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</si>
  <si>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</si>
  <si>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</si>
  <si>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</si>
  <si>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</si>
  <si>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</si>
  <si>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</si>
  <si>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</si>
  <si>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</si>
  <si>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</si>
  <si>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</si>
  <si>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</si>
  <si>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</si>
  <si>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</si>
  <si>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</si>
  <si>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</si>
  <si>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</si>
  <si>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</si>
  <si>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</si>
  <si>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</si>
  <si>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</si>
  <si>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</si>
  <si>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</si>
  <si>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</si>
  <si>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</si>
  <si>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</si>
  <si>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</si>
  <si>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</si>
  <si>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</si>
  <si>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</si>
  <si>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</si>
  <si>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</si>
  <si>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</si>
  <si>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</si>
  <si>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</si>
  <si>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</si>
  <si>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</si>
  <si>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</si>
  <si>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</si>
  <si>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</si>
  <si>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</si>
  <si>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</si>
  <si>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</si>
  <si>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</si>
  <si>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</si>
  <si>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</si>
  <si>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</si>
  <si>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</si>
  <si>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</si>
  <si>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</si>
  <si>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</si>
  <si>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</si>
  <si>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</si>
  <si>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</si>
  <si>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</si>
  <si>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</si>
  <si>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</si>
  <si>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</si>
  <si>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</si>
  <si>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</si>
  <si>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</si>
  <si>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</si>
  <si>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</si>
  <si>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</si>
  <si>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</si>
  <si>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</si>
  <si>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</si>
  <si>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</si>
  <si>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</si>
  <si>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</si>
  <si>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</si>
  <si>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</si>
  <si>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</si>
  <si>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</si>
  <si>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</si>
  <si>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</si>
  <si>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</si>
  <si>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</si>
  <si>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</si>
  <si>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</si>
  <si>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</si>
  <si>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</si>
  <si>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</si>
  <si>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</si>
  <si>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</si>
  <si>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</si>
  <si>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</si>
  <si>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</si>
  <si>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</si>
  <si>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</si>
  <si>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</si>
  <si>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</si>
  <si>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</si>
  <si>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</si>
  <si>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</si>
  <si>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</si>
  <si>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</si>
  <si>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</si>
  <si>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</si>
  <si>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</si>
  <si>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</si>
  <si>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</si>
  <si>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</si>
  <si>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</si>
  <si>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</si>
  <si>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</si>
  <si>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</si>
  <si>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</si>
  <si>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</si>
  <si>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</si>
  <si>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</si>
  <si>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</si>
  <si>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</si>
  <si>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</si>
  <si>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</si>
  <si>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</si>
  <si>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</si>
  <si>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</si>
  <si>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</si>
  <si>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</si>
  <si>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</si>
  <si>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</si>
  <si>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</si>
  <si>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</si>
  <si>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</si>
  <si>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</si>
  <si>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</si>
  <si>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</si>
  <si>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</si>
  <si>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</si>
  <si>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</si>
  <si>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</si>
  <si>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</si>
  <si>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</si>
  <si>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</si>
  <si>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</si>
  <si>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</si>
  <si>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</si>
  <si>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</si>
  <si>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</si>
  <si>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</si>
  <si>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</si>
  <si>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</si>
  <si>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</si>
  <si>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</si>
  <si>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</si>
  <si>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</si>
  <si>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</si>
  <si>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</si>
  <si>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</si>
  <si>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</si>
  <si>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</si>
  <si>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</si>
  <si>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</si>
  <si>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</si>
  <si>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</si>
  <si>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</si>
  <si>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</si>
  <si>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</si>
  <si>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</si>
  <si>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</si>
  <si>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</si>
  <si>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</si>
  <si>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</si>
  <si>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</si>
  <si>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</si>
  <si>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</si>
  <si>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</si>
  <si>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</si>
  <si>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</si>
  <si>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</si>
  <si>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</si>
  <si>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</si>
  <si>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</si>
  <si>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</si>
  <si>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</si>
  <si>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</si>
  <si>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</si>
  <si>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</si>
  <si>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</si>
  <si>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</si>
  <si>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</si>
  <si>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</si>
  <si>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</si>
  <si>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</si>
  <si>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</si>
  <si>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</si>
  <si>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</si>
  <si>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</si>
  <si>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</si>
  <si>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</si>
  <si>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</si>
  <si>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</si>
  <si>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</si>
  <si>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</si>
  <si>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</si>
  <si>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</si>
  <si>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</si>
  <si>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</si>
  <si>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</si>
  <si>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</si>
  <si>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</si>
  <si>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</si>
  <si>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</si>
  <si>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</si>
  <si>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</si>
  <si>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</si>
  <si>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</si>
  <si>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</si>
  <si>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</si>
  <si>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</si>
  <si>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</si>
  <si>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</si>
  <si>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</si>
  <si>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</si>
  <si>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</si>
  <si>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</si>
  <si>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</si>
  <si>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</si>
  <si>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</si>
  <si>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</si>
  <si>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</si>
  <si>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</si>
  <si>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</si>
  <si>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</si>
  <si>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</si>
  <si>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</si>
  <si>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</si>
  <si>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</si>
  <si>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</si>
  <si>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</si>
  <si>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</si>
  <si>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</si>
  <si>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</si>
  <si>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</si>
  <si>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</si>
  <si>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</si>
  <si>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</si>
  <si>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</si>
  <si>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</si>
  <si>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</si>
  <si>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</si>
  <si>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</si>
  <si>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</si>
  <si>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</si>
  <si>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</si>
  <si>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</si>
  <si>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</si>
  <si>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</si>
  <si>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</si>
  <si>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</si>
  <si>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</si>
  <si>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</si>
  <si>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</si>
  <si>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</si>
  <si>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</si>
  <si>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</si>
  <si>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</si>
  <si>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</si>
  <si>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</si>
  <si>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</si>
  <si>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</si>
  <si>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</si>
  <si>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</si>
  <si>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</si>
  <si>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</si>
  <si>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</si>
  <si>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</si>
  <si>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</si>
  <si>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</si>
  <si>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</si>
  <si>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</si>
  <si>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</si>
  <si>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</si>
  <si>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</si>
  <si>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</si>
  <si>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</si>
  <si>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</si>
  <si>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</si>
  <si>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</si>
  <si>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</si>
  <si>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</si>
  <si>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</si>
  <si>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</si>
  <si>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</si>
  <si>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</si>
  <si>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</si>
  <si>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</si>
  <si>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</si>
  <si>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</si>
  <si>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</si>
  <si>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</si>
  <si>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</si>
  <si>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</si>
  <si>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</si>
  <si>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</si>
  <si>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</si>
  <si>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</si>
  <si>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</si>
  <si>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</si>
  <si>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</si>
  <si>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VODICE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</si>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</sst>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1355722.04</v>
      </c>
      <c r="D2" s="7">
        <f>'PR-RAS'!E6</f>
        <v>1451180.9000000001</v>
      </c>
      <c r="E2" s="7">
        <v>0</v>
      </c>
      <c r="F2" s="7">
        <v>0</v>
      </c>
      <c r="G2" s="8">
        <f t="shared" ref="G2:G274" si="0">(B2/1000)*(C2*1+D2*2)</f>
        <v>4258.0838400000002</v>
      </c>
      <c r="H2" s="8">
        <f t="shared" ref="H2:H274" si="1">ABS(C2-ROUND(C2,0))+ABS(D2-ROUND(D2,0))</f>
        <v>0.13999999989755452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1219959.49</v>
      </c>
      <c r="D45" s="2">
        <f>'PR-RAS'!E49</f>
        <v>1255435.8400000001</v>
      </c>
      <c r="E45" s="2">
        <v>0</v>
      </c>
      <c r="F45" s="2">
        <v>0</v>
      </c>
      <c r="G45" s="3">
        <f t="shared" si="0"/>
        <v>164156.57147999998</v>
      </c>
      <c r="H45" s="3">
        <f t="shared" si="1"/>
        <v>0.64999999990686774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1219959.49</v>
      </c>
      <c r="D64" s="2">
        <f>'PR-RAS'!E68</f>
        <v>1255435.8400000001</v>
      </c>
      <c r="E64" s="2">
        <v>0</v>
      </c>
      <c r="F64" s="2">
        <v>0</v>
      </c>
      <c r="G64" s="3">
        <f t="shared" si="0"/>
        <v>235042.36371000001</v>
      </c>
      <c r="H64" s="3">
        <f t="shared" si="1"/>
        <v>0.64999999990686774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1219959.49</v>
      </c>
      <c r="D65" s="2">
        <f>'PR-RAS'!E69</f>
        <v>1255435.8400000001</v>
      </c>
      <c r="E65" s="2">
        <v>0</v>
      </c>
      <c r="F65" s="2">
        <v>0</v>
      </c>
      <c r="G65" s="3">
        <f t="shared" si="0"/>
        <v>238773.19488</v>
      </c>
      <c r="H65" s="3">
        <f t="shared" si="1"/>
        <v>0.64999999990686774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135762.54999999999</v>
      </c>
      <c r="D130" s="2">
        <f>'PR-RAS'!E134</f>
        <v>195745.06</v>
      </c>
      <c r="E130" s="2">
        <v>0</v>
      </c>
      <c r="F130" s="2">
        <v>0</v>
      </c>
      <c r="G130" s="3">
        <f t="shared" si="0"/>
        <v>68015.594429999997</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135762.54999999999</v>
      </c>
      <c r="D131" s="2">
        <f>'PR-RAS'!E135</f>
        <v>195745.06</v>
      </c>
      <c r="E131" s="2">
        <v>0</v>
      </c>
      <c r="F131" s="2">
        <v>0</v>
      </c>
      <c r="G131" s="3">
        <f t="shared" si="0"/>
        <v>68542.847099999999</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135762.54999999999</v>
      </c>
      <c r="D132" s="2">
        <f>'PR-RAS'!E136</f>
        <v>194497.25</v>
      </c>
      <c r="E132" s="2">
        <v>0</v>
      </c>
      <c r="F132" s="2">
        <v>0</v>
      </c>
      <c r="G132" s="3">
        <f t="shared" si="0"/>
        <v>68743.173550000007</v>
      </c>
      <c r="H132" s="3">
        <f t="shared" si="1"/>
        <v>0.70000000001164153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1247.81</v>
      </c>
      <c r="E133" s="2">
        <v>0</v>
      </c>
      <c r="F133" s="2">
        <v>0</v>
      </c>
      <c r="G133" s="3">
        <f t="shared" si="0"/>
        <v>329.42183999999997</v>
      </c>
      <c r="H133" s="3">
        <f t="shared" si="1"/>
        <v>0.19000000000005457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1542193.8800000001</v>
      </c>
      <c r="D148" s="2">
        <f>'PR-RAS'!E152</f>
        <v>1450053.78</v>
      </c>
      <c r="E148" s="2">
        <v>0</v>
      </c>
      <c r="F148" s="2">
        <v>0</v>
      </c>
      <c r="G148" s="3">
        <f t="shared" si="0"/>
        <v>653018.31168000004</v>
      </c>
      <c r="H148" s="3">
        <f t="shared" si="1"/>
        <v>0.33999999985098839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1304639.8900000001</v>
      </c>
      <c r="D149" s="2">
        <f>'PR-RAS'!E153</f>
        <v>1191908.03</v>
      </c>
      <c r="E149" s="2">
        <v>0</v>
      </c>
      <c r="F149" s="2">
        <v>0</v>
      </c>
      <c r="G149" s="3">
        <f t="shared" si="0"/>
        <v>545891.48060000001</v>
      </c>
      <c r="H149" s="3">
        <f t="shared" si="1"/>
        <v>0.13999999989755452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1085021.28</v>
      </c>
      <c r="D150" s="2">
        <f>'PR-RAS'!E154</f>
        <v>991556.39</v>
      </c>
      <c r="E150" s="2">
        <v>0</v>
      </c>
      <c r="F150" s="2">
        <v>0</v>
      </c>
      <c r="G150" s="3">
        <f t="shared" si="0"/>
        <v>457151.97493999999</v>
      </c>
      <c r="H150" s="3">
        <f t="shared" si="1"/>
        <v>0.67000000004190952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1085021.28</v>
      </c>
      <c r="D151" s="2">
        <f>'PR-RAS'!E155</f>
        <v>991556.39</v>
      </c>
      <c r="E151" s="2">
        <v>0</v>
      </c>
      <c r="F151" s="2">
        <v>0</v>
      </c>
      <c r="G151" s="3">
        <f t="shared" si="0"/>
        <v>460220.109</v>
      </c>
      <c r="H151" s="3">
        <f t="shared" si="1"/>
        <v>0.67000000004190952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40161.26</v>
      </c>
      <c r="D155" s="2">
        <f>'PR-RAS'!E159</f>
        <v>36648.1</v>
      </c>
      <c r="E155" s="2">
        <v>0</v>
      </c>
      <c r="F155" s="2">
        <v>0</v>
      </c>
      <c r="G155" s="3">
        <f t="shared" si="0"/>
        <v>17472.448839999997</v>
      </c>
      <c r="H155" s="3">
        <f t="shared" si="1"/>
        <v>0.36000000000058208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179457.35</v>
      </c>
      <c r="D156" s="2">
        <f>'PR-RAS'!E160</f>
        <v>163703.54</v>
      </c>
      <c r="E156" s="2">
        <v>0</v>
      </c>
      <c r="F156" s="2">
        <v>0</v>
      </c>
      <c r="G156" s="3">
        <f t="shared" si="0"/>
        <v>78563.986650000006</v>
      </c>
      <c r="H156" s="3">
        <f t="shared" si="1"/>
        <v>0.80999999999767169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179457.35</v>
      </c>
      <c r="D158" s="2">
        <f>'PR-RAS'!E162</f>
        <v>163703.54</v>
      </c>
      <c r="E158" s="2">
        <v>0</v>
      </c>
      <c r="F158" s="2">
        <v>0</v>
      </c>
      <c r="G158" s="3">
        <f t="shared" si="0"/>
        <v>79577.715510000009</v>
      </c>
      <c r="H158" s="3">
        <f t="shared" si="1"/>
        <v>0.80999999999767169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237250.35000000003</v>
      </c>
      <c r="D160" s="2">
        <f>'PR-RAS'!E164</f>
        <v>255614.77999999997</v>
      </c>
      <c r="E160" s="2">
        <v>0</v>
      </c>
      <c r="F160" s="2">
        <v>0</v>
      </c>
      <c r="G160" s="3">
        <f t="shared" si="0"/>
        <v>119008.30568999999</v>
      </c>
      <c r="H160" s="3">
        <f t="shared" si="1"/>
        <v>0.57000000006519258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35746.07</v>
      </c>
      <c r="D161" s="2">
        <f>'PR-RAS'!E165</f>
        <v>30120.71</v>
      </c>
      <c r="E161" s="2">
        <v>0</v>
      </c>
      <c r="F161" s="2">
        <v>0</v>
      </c>
      <c r="G161" s="3">
        <f t="shared" si="0"/>
        <v>15357.998399999999</v>
      </c>
      <c r="H161" s="3">
        <f t="shared" si="1"/>
        <v>0.36000000000058208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4677.51</v>
      </c>
      <c r="D162" s="2">
        <f>'PR-RAS'!E166</f>
        <v>4176.1400000000003</v>
      </c>
      <c r="E162" s="2">
        <v>0</v>
      </c>
      <c r="F162" s="2">
        <v>0</v>
      </c>
      <c r="G162" s="3">
        <f t="shared" si="0"/>
        <v>2097.79619</v>
      </c>
      <c r="H162" s="3">
        <f t="shared" si="1"/>
        <v>0.63000000000010914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29370.66</v>
      </c>
      <c r="D163" s="2">
        <f>'PR-RAS'!E167</f>
        <v>22181</v>
      </c>
      <c r="E163" s="2">
        <v>0</v>
      </c>
      <c r="F163" s="2">
        <v>0</v>
      </c>
      <c r="G163" s="3">
        <f t="shared" si="0"/>
        <v>11944.690920000001</v>
      </c>
      <c r="H163" s="3">
        <f t="shared" si="1"/>
        <v>0.34000000000014552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434</v>
      </c>
      <c r="D164" s="2">
        <f>'PR-RAS'!E168</f>
        <v>2104.25</v>
      </c>
      <c r="E164" s="2">
        <v>0</v>
      </c>
      <c r="F164" s="2">
        <v>0</v>
      </c>
      <c r="G164" s="3">
        <f t="shared" si="0"/>
        <v>756.72750000000008</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1263.9000000000001</v>
      </c>
      <c r="D165" s="2">
        <f>'PR-RAS'!E169</f>
        <v>1659.32</v>
      </c>
      <c r="E165" s="2">
        <v>0</v>
      </c>
      <c r="F165" s="2">
        <v>0</v>
      </c>
      <c r="G165" s="3">
        <f t="shared" si="0"/>
        <v>751.53656000000001</v>
      </c>
      <c r="H165" s="3">
        <f t="shared" si="1"/>
        <v>0.41999999999984539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131208.07</v>
      </c>
      <c r="D166" s="2">
        <f>'PR-RAS'!E170</f>
        <v>129412.73</v>
      </c>
      <c r="E166" s="2">
        <v>0</v>
      </c>
      <c r="F166" s="2">
        <v>0</v>
      </c>
      <c r="G166" s="3">
        <f t="shared" si="0"/>
        <v>64355.532450000006</v>
      </c>
      <c r="H166" s="3">
        <f t="shared" si="1"/>
        <v>0.34000000001105946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7579.68</v>
      </c>
      <c r="D167" s="2">
        <f>'PR-RAS'!E171</f>
        <v>16163.78</v>
      </c>
      <c r="E167" s="2">
        <v>0</v>
      </c>
      <c r="F167" s="2">
        <v>0</v>
      </c>
      <c r="G167" s="3">
        <f t="shared" si="0"/>
        <v>6624.6018400000012</v>
      </c>
      <c r="H167" s="3">
        <f t="shared" si="1"/>
        <v>0.53999999999905413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94223.83</v>
      </c>
      <c r="D168" s="2">
        <f>'PR-RAS'!E172</f>
        <v>77860.77</v>
      </c>
      <c r="E168" s="2">
        <v>0</v>
      </c>
      <c r="F168" s="2">
        <v>0</v>
      </c>
      <c r="G168" s="3">
        <f t="shared" si="0"/>
        <v>41740.876790000002</v>
      </c>
      <c r="H168" s="3">
        <f t="shared" si="1"/>
        <v>0.39999999999417923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25217.94</v>
      </c>
      <c r="D169" s="2">
        <f>'PR-RAS'!E173</f>
        <v>28033.54</v>
      </c>
      <c r="E169" s="2">
        <v>0</v>
      </c>
      <c r="F169" s="2">
        <v>0</v>
      </c>
      <c r="G169" s="3">
        <f t="shared" si="0"/>
        <v>13655.883360000002</v>
      </c>
      <c r="H169" s="3">
        <f t="shared" si="1"/>
        <v>0.52000000000043656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3641.22</v>
      </c>
      <c r="D170" s="2">
        <f>'PR-RAS'!E174</f>
        <v>3739.89</v>
      </c>
      <c r="E170" s="2">
        <v>0</v>
      </c>
      <c r="F170" s="2">
        <v>0</v>
      </c>
      <c r="G170" s="3">
        <f t="shared" si="0"/>
        <v>1879.4490000000001</v>
      </c>
      <c r="H170" s="3">
        <f t="shared" si="1"/>
        <v>0.32999999999992724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3084.79</v>
      </c>
      <c r="E171" s="2">
        <v>0</v>
      </c>
      <c r="F171" s="2">
        <v>0</v>
      </c>
      <c r="G171" s="3">
        <f t="shared" si="0"/>
        <v>1048.8286000000001</v>
      </c>
      <c r="H171" s="3">
        <f t="shared" si="1"/>
        <v>0.21000000000003638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545.4</v>
      </c>
      <c r="D173" s="2">
        <f>'PR-RAS'!E177</f>
        <v>529.96</v>
      </c>
      <c r="E173" s="2">
        <v>0</v>
      </c>
      <c r="F173" s="2">
        <v>0</v>
      </c>
      <c r="G173" s="3">
        <f t="shared" si="0"/>
        <v>276.11504000000002</v>
      </c>
      <c r="H173" s="3">
        <f t="shared" si="1"/>
        <v>0.43999999999994088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66847.23000000001</v>
      </c>
      <c r="D174" s="2">
        <f>'PR-RAS'!E178</f>
        <v>91310.159999999989</v>
      </c>
      <c r="E174" s="2">
        <v>0</v>
      </c>
      <c r="F174" s="2">
        <v>0</v>
      </c>
      <c r="G174" s="3">
        <f t="shared" si="0"/>
        <v>43157.886149999991</v>
      </c>
      <c r="H174" s="3">
        <f t="shared" si="1"/>
        <v>0.38999999999941792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42241.18</v>
      </c>
      <c r="D175" s="2">
        <f>'PR-RAS'!E179</f>
        <v>58183.199999999997</v>
      </c>
      <c r="E175" s="2">
        <v>0</v>
      </c>
      <c r="F175" s="2">
        <v>0</v>
      </c>
      <c r="G175" s="3">
        <f t="shared" si="0"/>
        <v>27597.718919999996</v>
      </c>
      <c r="H175" s="3">
        <f t="shared" si="1"/>
        <v>0.37999999999738066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11353.13</v>
      </c>
      <c r="D176" s="2">
        <f>'PR-RAS'!E180</f>
        <v>11769.16</v>
      </c>
      <c r="E176" s="2">
        <v>0</v>
      </c>
      <c r="F176" s="2">
        <v>0</v>
      </c>
      <c r="G176" s="3">
        <f t="shared" si="0"/>
        <v>6106.0037499999989</v>
      </c>
      <c r="H176" s="3">
        <f t="shared" si="1"/>
        <v>0.28999999999905413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5998.22</v>
      </c>
      <c r="D178" s="2">
        <f>'PR-RAS'!E182</f>
        <v>10996.54</v>
      </c>
      <c r="E178" s="2">
        <v>0</v>
      </c>
      <c r="F178" s="2">
        <v>0</v>
      </c>
      <c r="G178" s="3">
        <f t="shared" si="0"/>
        <v>4954.4601000000002</v>
      </c>
      <c r="H178" s="3">
        <f t="shared" si="1"/>
        <v>0.67999999999938154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21.9</v>
      </c>
      <c r="D180" s="2">
        <f>'PR-RAS'!E184</f>
        <v>244</v>
      </c>
      <c r="E180" s="2">
        <v>0</v>
      </c>
      <c r="F180" s="2">
        <v>0</v>
      </c>
      <c r="G180" s="3">
        <f t="shared" si="0"/>
        <v>91.272099999999995</v>
      </c>
      <c r="H180" s="3">
        <f t="shared" si="1"/>
        <v>0.10000000000000142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600.54999999999995</v>
      </c>
      <c r="D181" s="2">
        <f>'PR-RAS'!E185</f>
        <v>3130.62</v>
      </c>
      <c r="E181" s="2">
        <v>0</v>
      </c>
      <c r="F181" s="2">
        <v>0</v>
      </c>
      <c r="G181" s="3">
        <f t="shared" si="0"/>
        <v>1235.1222</v>
      </c>
      <c r="H181" s="3">
        <f t="shared" si="1"/>
        <v>0.83000000000015461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3764.9</v>
      </c>
      <c r="D182" s="2">
        <f>'PR-RAS'!E186</f>
        <v>4251.2700000000004</v>
      </c>
      <c r="E182" s="2">
        <v>0</v>
      </c>
      <c r="F182" s="2">
        <v>0</v>
      </c>
      <c r="G182" s="3">
        <f t="shared" si="0"/>
        <v>2220.4066400000002</v>
      </c>
      <c r="H182" s="3">
        <f t="shared" si="1"/>
        <v>0.37000000000034561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2867.35</v>
      </c>
      <c r="D183" s="2">
        <f>'PR-RAS'!E187</f>
        <v>2735.37</v>
      </c>
      <c r="E183" s="2">
        <v>0</v>
      </c>
      <c r="F183" s="2">
        <v>0</v>
      </c>
      <c r="G183" s="3">
        <f t="shared" si="0"/>
        <v>1517.5323799999999</v>
      </c>
      <c r="H183" s="3">
        <f t="shared" si="1"/>
        <v>0.71999999999979991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3448.9799999999996</v>
      </c>
      <c r="D190" s="2">
        <f>'PR-RAS'!E194</f>
        <v>4771.18</v>
      </c>
      <c r="E190" s="2">
        <v>0</v>
      </c>
      <c r="F190" s="2">
        <v>0</v>
      </c>
      <c r="G190" s="3">
        <f t="shared" si="0"/>
        <v>2455.3632600000001</v>
      </c>
      <c r="H190" s="3">
        <f t="shared" si="1"/>
        <v>0.2000000000007276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350</v>
      </c>
      <c r="D193" s="2">
        <f>'PR-RAS'!E197</f>
        <v>513</v>
      </c>
      <c r="E193" s="2">
        <v>0</v>
      </c>
      <c r="F193" s="2">
        <v>0</v>
      </c>
      <c r="G193" s="3">
        <f t="shared" si="0"/>
        <v>264.19200000000001</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2379.2399999999998</v>
      </c>
      <c r="D195" s="2">
        <f>'PR-RAS'!E199</f>
        <v>3813.18</v>
      </c>
      <c r="E195" s="2">
        <v>0</v>
      </c>
      <c r="F195" s="2">
        <v>0</v>
      </c>
      <c r="G195" s="3">
        <f t="shared" si="0"/>
        <v>1941.0863999999997</v>
      </c>
      <c r="H195" s="3">
        <f t="shared" si="1"/>
        <v>0.41999999999961801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594.74</v>
      </c>
      <c r="D197" s="2">
        <f>'PR-RAS'!E201</f>
        <v>280</v>
      </c>
      <c r="E197" s="2">
        <v>0</v>
      </c>
      <c r="F197" s="2">
        <v>0</v>
      </c>
      <c r="G197" s="3">
        <f t="shared" si="0"/>
        <v>226.32904000000002</v>
      </c>
      <c r="H197" s="3">
        <f t="shared" si="1"/>
        <v>0.25999999999999091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303.64</v>
      </c>
      <c r="D258" s="2">
        <f>'PR-RAS'!E262</f>
        <v>2530.9699999999998</v>
      </c>
      <c r="E258" s="2">
        <v>0</v>
      </c>
      <c r="F258" s="2">
        <v>0</v>
      </c>
      <c r="G258" s="3">
        <f t="shared" si="0"/>
        <v>1378.95406</v>
      </c>
      <c r="H258" s="3">
        <f t="shared" si="1"/>
        <v>0.39000000000021373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303.64</v>
      </c>
      <c r="D265" s="2">
        <f>'PR-RAS'!E269</f>
        <v>2530.9699999999998</v>
      </c>
      <c r="E265" s="2">
        <v>0</v>
      </c>
      <c r="F265" s="2">
        <v>0</v>
      </c>
      <c r="G265" s="3">
        <f t="shared" si="0"/>
        <v>1416.5131200000001</v>
      </c>
      <c r="H265" s="3">
        <f t="shared" si="1"/>
        <v>0.39000000000021373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303.64</v>
      </c>
      <c r="D266" s="2">
        <f>'PR-RAS'!E270</f>
        <v>2530.9699999999998</v>
      </c>
      <c r="E266" s="2">
        <v>0</v>
      </c>
      <c r="F266" s="2">
        <v>0</v>
      </c>
      <c r="G266" s="3">
        <f t="shared" si="0"/>
        <v>1421.8787</v>
      </c>
      <c r="H266" s="3">
        <f t="shared" si="1"/>
        <v>0.39000000000021373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1542193.8800000001</v>
      </c>
      <c r="D295" s="2">
        <f>'PR-RAS'!E299</f>
        <v>1450053.78</v>
      </c>
      <c r="E295" s="2">
        <v>0</v>
      </c>
      <c r="F295" s="2">
        <v>0</v>
      </c>
      <c r="G295" s="3">
        <f t="shared" si="12"/>
        <v>1306036.6233600001</v>
      </c>
      <c r="H295" s="3">
        <f t="shared" si="13"/>
        <v>0.33999999985098839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1127.1200000001118</v>
      </c>
      <c r="E296" s="2">
        <v>0</v>
      </c>
      <c r="F296" s="2">
        <v>0</v>
      </c>
      <c r="G296" s="3">
        <f t="shared" si="12"/>
        <v>665.00080000006585</v>
      </c>
      <c r="H296" s="3">
        <f t="shared" si="13"/>
        <v>0.12000000011175871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186471.84000000008</v>
      </c>
      <c r="D297" s="2">
        <f>'PR-RAS'!E301</f>
        <v>0</v>
      </c>
      <c r="E297" s="2">
        <v>0</v>
      </c>
      <c r="F297" s="2">
        <v>0</v>
      </c>
      <c r="G297" s="3">
        <f t="shared" si="12"/>
        <v>55195.664640000025</v>
      </c>
      <c r="H297" s="3">
        <f t="shared" si="13"/>
        <v>0.15999999991618097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824.37</v>
      </c>
      <c r="D298" s="2">
        <f>'PR-RAS'!E302</f>
        <v>0</v>
      </c>
      <c r="E298" s="2">
        <v>0</v>
      </c>
      <c r="F298" s="2">
        <v>0</v>
      </c>
      <c r="G298" s="3">
        <f t="shared" si="12"/>
        <v>244.83788999999999</v>
      </c>
      <c r="H298" s="3">
        <f t="shared" si="13"/>
        <v>0.37000000000000455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198683.53</v>
      </c>
      <c r="E299" s="2">
        <v>0</v>
      </c>
      <c r="F299" s="2">
        <v>0</v>
      </c>
      <c r="G299" s="3">
        <f t="shared" si="12"/>
        <v>118415.38387999999</v>
      </c>
      <c r="H299" s="3">
        <f t="shared" si="13"/>
        <v>0.47000000000116415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181650.94</v>
      </c>
      <c r="D300" s="2">
        <f>'PR-RAS'!E304</f>
        <v>190279.46</v>
      </c>
      <c r="E300" s="2">
        <v>0</v>
      </c>
      <c r="F300" s="2">
        <v>0</v>
      </c>
      <c r="G300" s="3">
        <f t="shared" si="12"/>
        <v>168100.74813999998</v>
      </c>
      <c r="H300" s="3">
        <f t="shared" si="13"/>
        <v>0.51999999998952262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1355722.04</v>
      </c>
      <c r="D417" s="2">
        <f>'PR-RAS'!E422</f>
        <v>1451180.9000000001</v>
      </c>
      <c r="E417" s="2">
        <v>0</v>
      </c>
      <c r="F417" s="2">
        <v>0</v>
      </c>
      <c r="G417" s="3">
        <f t="shared" si="12"/>
        <v>1771362.87744</v>
      </c>
      <c r="H417" s="3">
        <f t="shared" si="13"/>
        <v>0.13999999989755452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1542193.8800000001</v>
      </c>
      <c r="D418" s="2">
        <f>'PR-RAS'!E423</f>
        <v>1450053.78</v>
      </c>
      <c r="E418" s="2">
        <v>0</v>
      </c>
      <c r="F418" s="2">
        <v>0</v>
      </c>
      <c r="G418" s="3">
        <f t="shared" si="12"/>
        <v>1852439.7004800001</v>
      </c>
      <c r="H418" s="3">
        <f t="shared" si="13"/>
        <v>0.33999999985098839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1127.1200000001118</v>
      </c>
      <c r="E419" s="2">
        <v>0</v>
      </c>
      <c r="F419" s="2">
        <v>0</v>
      </c>
      <c r="G419" s="3">
        <f t="shared" si="12"/>
        <v>942.27232000009337</v>
      </c>
      <c r="H419" s="3">
        <f t="shared" si="13"/>
        <v>0.12000000011175871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186471.84000000008</v>
      </c>
      <c r="D420" s="2">
        <f>'PR-RAS'!E425</f>
        <v>0</v>
      </c>
      <c r="E420" s="2">
        <v>0</v>
      </c>
      <c r="F420" s="2">
        <v>0</v>
      </c>
      <c r="G420" s="3">
        <f t="shared" si="12"/>
        <v>78131.700960000031</v>
      </c>
      <c r="H420" s="3">
        <f t="shared" si="13"/>
        <v>0.15999999991618097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824.37</v>
      </c>
      <c r="D421" s="2">
        <f>'PR-RAS'!E426</f>
        <v>0</v>
      </c>
      <c r="E421" s="2">
        <v>0</v>
      </c>
      <c r="F421" s="2">
        <v>0</v>
      </c>
      <c r="G421" s="3">
        <f t="shared" si="12"/>
        <v>346.23539999999997</v>
      </c>
      <c r="H421" s="3">
        <f t="shared" si="13"/>
        <v>0.37000000000000455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198683.53</v>
      </c>
      <c r="E422" s="2">
        <v>0</v>
      </c>
      <c r="F422" s="2">
        <v>0</v>
      </c>
      <c r="G422" s="3">
        <f t="shared" si="12"/>
        <v>167291.53226000001</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181650.94</v>
      </c>
      <c r="D423" s="2">
        <f>'PR-RAS'!E428</f>
        <v>190279.46</v>
      </c>
      <c r="E423" s="2">
        <v>0</v>
      </c>
      <c r="F423" s="2">
        <v>0</v>
      </c>
      <c r="G423" s="3">
        <f t="shared" si="12"/>
        <v>237252.56091999999</v>
      </c>
      <c r="H423" s="3">
        <f t="shared" si="13"/>
        <v>0.51999999998952262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1355722.04</v>
      </c>
      <c r="D637" s="2">
        <f>'PR-RAS'!E643</f>
        <v>1451180.9000000001</v>
      </c>
      <c r="E637" s="2">
        <v>0</v>
      </c>
      <c r="F637" s="2">
        <v>0</v>
      </c>
      <c r="G637" s="3">
        <f t="shared" si="14"/>
        <v>2708141.3222400001</v>
      </c>
      <c r="H637" s="3">
        <f t="shared" si="15"/>
        <v>0.13999999989755452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1542193.8800000001</v>
      </c>
      <c r="D638" s="2">
        <f>'PR-RAS'!E644</f>
        <v>1450053.78</v>
      </c>
      <c r="E638" s="2">
        <v>0</v>
      </c>
      <c r="F638" s="2">
        <v>0</v>
      </c>
      <c r="G638" s="3">
        <f t="shared" si="14"/>
        <v>2829746.0172800003</v>
      </c>
      <c r="H638" s="3">
        <f t="shared" si="15"/>
        <v>0.33999999985098839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1127.1200000001118</v>
      </c>
      <c r="E639" s="2">
        <v>0</v>
      </c>
      <c r="F639" s="2">
        <v>0</v>
      </c>
      <c r="G639" s="3">
        <f t="shared" si="14"/>
        <v>1438.2051200001426</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186471.84000000008</v>
      </c>
      <c r="D640" s="2">
        <f>'PR-RAS'!E646</f>
        <v>0</v>
      </c>
      <c r="E640" s="2">
        <v>0</v>
      </c>
      <c r="F640" s="2">
        <v>0</v>
      </c>
      <c r="G640" s="3">
        <f t="shared" si="14"/>
        <v>119155.50576000006</v>
      </c>
      <c r="H640" s="3">
        <f t="shared" si="15"/>
        <v>0.15999999991618097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824.37</v>
      </c>
      <c r="D641" s="2">
        <f>'PR-RAS'!E647</f>
        <v>0</v>
      </c>
      <c r="E641" s="2">
        <v>0</v>
      </c>
      <c r="F641" s="2">
        <v>0</v>
      </c>
      <c r="G641" s="3">
        <f t="shared" si="14"/>
        <v>527.59680000000003</v>
      </c>
      <c r="H641" s="3">
        <f t="shared" si="15"/>
        <v>0.37000000000000455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198683.53</v>
      </c>
      <c r="E642" s="2">
        <v>0</v>
      </c>
      <c r="F642" s="2">
        <v>0</v>
      </c>
      <c r="G642" s="3">
        <f t="shared" si="14"/>
        <v>254712.28546000001</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185647.47000000009</v>
      </c>
      <c r="D644" s="2">
        <f>'PR-RAS'!E650</f>
        <v>197556.40999999989</v>
      </c>
      <c r="E644" s="2">
        <v>0</v>
      </c>
      <c r="F644" s="2">
        <v>0</v>
      </c>
      <c r="G644" s="3">
        <f t="shared" si="14"/>
        <v>373428.86646999989</v>
      </c>
      <c r="H644" s="3">
        <f t="shared" si="15"/>
        <v>0.87999999997555278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84</v>
      </c>
      <c r="D651" s="2">
        <f>'PR-RAS'!E658</f>
        <v>85</v>
      </c>
      <c r="E651" s="2">
        <v>0</v>
      </c>
      <c r="F651" s="2">
        <v>0</v>
      </c>
      <c r="G651" s="3">
        <f t="shared" si="14"/>
        <v>165.1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73</v>
      </c>
      <c r="D653" s="2">
        <f>'PR-RAS'!E660</f>
        <v>76</v>
      </c>
      <c r="E653" s="2">
        <v>0</v>
      </c>
      <c r="F653" s="2">
        <v>0</v>
      </c>
      <c r="G653" s="3">
        <f t="shared" si="14"/>
        <v>146.70000000000002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1219959.49</v>
      </c>
      <c r="D676" s="2">
        <f>'PR-RAS'!E683</f>
        <v>1255435.8400000001</v>
      </c>
      <c r="E676" s="2">
        <v>0</v>
      </c>
      <c r="F676" s="2">
        <v>0</v>
      </c>
      <c r="G676" s="3">
        <f t="shared" si="14"/>
        <v>2518311.03975</v>
      </c>
      <c r="H676" s="3">
        <f t="shared" si="15"/>
        <v>0.64999999990686774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2856.18</v>
      </c>
      <c r="D725" s="2">
        <f>'PR-RAS'!E732</f>
        <v>0</v>
      </c>
      <c r="E725" s="2">
        <v>0</v>
      </c>
      <c r="F725" s="2">
        <v>0</v>
      </c>
      <c r="G725" s="3">
        <f t="shared" si="14"/>
        <v>2067.8743199999999</v>
      </c>
      <c r="H725" s="3">
        <f t="shared" si="15"/>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662.16</v>
      </c>
      <c r="E726" s="2">
        <v>0</v>
      </c>
      <c r="F726" s="2">
        <v>0</v>
      </c>
      <c r="G726" s="3">
        <f t="shared" si="14"/>
        <v>1600.2199999999998</v>
      </c>
      <c r="H726" s="3">
        <f t="shared" si="15"/>
        <v>0.27999999999997272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29370.66</v>
      </c>
      <c r="D727" s="2">
        <f>'PR-RAS'!E734</f>
        <v>22181</v>
      </c>
      <c r="E727" s="2">
        <v>0</v>
      </c>
      <c r="F727" s="2">
        <v>0</v>
      </c>
      <c r="G727" s="3">
        <f t="shared" si="14"/>
        <v>53529.911160000003</v>
      </c>
      <c r="H727" s="3">
        <f t="shared" si="15"/>
        <v>0.34000000000014552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244</v>
      </c>
      <c r="E729" s="2">
        <v>0</v>
      </c>
      <c r="F729" s="2">
        <v>0</v>
      </c>
      <c r="G729" s="3">
        <f t="shared" si="14"/>
        <v>371.2072</v>
      </c>
      <c r="H729" s="3">
        <f t="shared" si="15"/>
        <v>0.10000000000000142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2379.2399999999998</v>
      </c>
      <c r="D737" s="2">
        <f>'PR-RAS'!E744</f>
        <v>3780</v>
      </c>
      <c r="E737" s="2">
        <v>0</v>
      </c>
      <c r="F737" s="2">
        <v>0</v>
      </c>
      <c r="G737" s="3">
        <f t="shared" si="28"/>
        <v>7315.2806399999999</v>
      </c>
      <c r="H737" s="3">
        <f t="shared" si="29"/>
        <v>0.23999999999978172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303.64</v>
      </c>
      <c r="D843" s="2">
        <f>'PR-RAS'!E850</f>
        <v>2530.9699999999998</v>
      </c>
      <c r="E843" s="2">
        <v>0</v>
      </c>
      <c r="F843" s="2">
        <v>0</v>
      </c>
      <c r="G843" s="3">
        <f t="shared" si="34"/>
        <v>4517.8183600000002</v>
      </c>
      <c r="H843" s="3">
        <f t="shared" si="35"/>
        <v>0.39000000000021373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215711.89</v>
      </c>
      <c r="D1581" s="7"/>
      <c r="E1581" s="7">
        <v>0</v>
      </c>
      <c r="F1581" s="7">
        <v>0</v>
      </c>
      <c r="G1581" s="8">
        <f t="shared" ref="G1581:G1685" si="70">B1581/1000*C1581</f>
        <v>215.71189000000001</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1461445.9</v>
      </c>
      <c r="D1582" s="2">
        <v>0</v>
      </c>
      <c r="E1582" s="2">
        <v>0</v>
      </c>
      <c r="F1582" s="2">
        <v>0</v>
      </c>
      <c r="G1582" s="3">
        <f t="shared" si="70"/>
        <v>2922.8917999999999</v>
      </c>
      <c r="H1582" s="3">
        <f t="shared" si="71"/>
        <v>0.10000000009313226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4880.55</v>
      </c>
      <c r="D1583" s="2">
        <v>0</v>
      </c>
      <c r="E1583" s="2">
        <v>0</v>
      </c>
      <c r="F1583" s="2">
        <v>0</v>
      </c>
      <c r="G1583" s="3">
        <f t="shared" si="70"/>
        <v>14.64165</v>
      </c>
      <c r="H1583" s="3">
        <f t="shared" si="71"/>
        <v>0.4499999999998181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1454771.93</v>
      </c>
      <c r="D1584" s="2">
        <v>0</v>
      </c>
      <c r="E1584" s="2">
        <v>0</v>
      </c>
      <c r="F1584" s="2">
        <v>0</v>
      </c>
      <c r="G1584" s="3">
        <f t="shared" si="70"/>
        <v>5819.0877199999995</v>
      </c>
      <c r="H1584" s="3">
        <f t="shared" si="71"/>
        <v>7.000000006519258E-2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1196626.18</v>
      </c>
      <c r="D1585" s="2">
        <v>0</v>
      </c>
      <c r="E1585" s="2">
        <v>0</v>
      </c>
      <c r="F1585" s="2">
        <v>0</v>
      </c>
      <c r="G1585" s="3">
        <f t="shared" si="70"/>
        <v>5983.1309000000001</v>
      </c>
      <c r="H1585" s="3">
        <f t="shared" si="71"/>
        <v>0.17999999993480742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255614.78</v>
      </c>
      <c r="D1586" s="2">
        <v>0</v>
      </c>
      <c r="E1586" s="2">
        <v>0</v>
      </c>
      <c r="F1586" s="2">
        <v>0</v>
      </c>
      <c r="G1586" s="3">
        <f t="shared" si="70"/>
        <v>1533.68868</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2530.9699999999998</v>
      </c>
      <c r="D1590" s="2">
        <v>0</v>
      </c>
      <c r="E1590" s="2">
        <v>0</v>
      </c>
      <c r="F1590" s="2">
        <v>0</v>
      </c>
      <c r="G1590" s="3">
        <f t="shared" si="70"/>
        <v>25.309699999999999</v>
      </c>
      <c r="H1590" s="3">
        <f t="shared" si="71"/>
        <v>3.0000000000200089E-2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1793.42</v>
      </c>
      <c r="D1600" s="2">
        <v>0</v>
      </c>
      <c r="E1600" s="2">
        <v>0</v>
      </c>
      <c r="F1600" s="2">
        <v>0</v>
      </c>
      <c r="G1600" s="3">
        <f>B1600/1000*C1600</f>
        <v>35.868400000000001</v>
      </c>
      <c r="H1600" s="3">
        <f>ABS(C1600-ROUND(C1600,0))</f>
        <v>0.42000000000007276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1458268.95</v>
      </c>
      <c r="D1601" s="2">
        <v>0</v>
      </c>
      <c r="E1601" s="2">
        <v>0</v>
      </c>
      <c r="F1601" s="2">
        <v>0</v>
      </c>
      <c r="G1601" s="3">
        <f t="shared" si="70"/>
        <v>30623.647950000002</v>
      </c>
      <c r="H1601" s="3">
        <f t="shared" si="71"/>
        <v>5.0000000046566129E-2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6796.79</v>
      </c>
      <c r="D1602" s="2">
        <v>0</v>
      </c>
      <c r="E1602" s="2">
        <v>0</v>
      </c>
      <c r="F1602" s="2">
        <v>0</v>
      </c>
      <c r="G1602" s="3">
        <f t="shared" si="70"/>
        <v>149.52938</v>
      </c>
      <c r="H1602" s="3">
        <f t="shared" si="71"/>
        <v>0.21000000000003638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1448430.93</v>
      </c>
      <c r="D1603" s="2">
        <v>0</v>
      </c>
      <c r="E1603" s="2">
        <v>0</v>
      </c>
      <c r="F1603" s="2">
        <v>0</v>
      </c>
      <c r="G1603" s="3">
        <f t="shared" si="70"/>
        <v>33313.911390000001</v>
      </c>
      <c r="H1603" s="3">
        <f t="shared" si="71"/>
        <v>7.000000006519258E-2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1197777.27</v>
      </c>
      <c r="D1604" s="2">
        <v>0</v>
      </c>
      <c r="E1604" s="2">
        <v>0</v>
      </c>
      <c r="F1604" s="2">
        <v>0</v>
      </c>
      <c r="G1604" s="3">
        <f t="shared" si="70"/>
        <v>28746.654480000001</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248122.69</v>
      </c>
      <c r="D1605" s="2">
        <v>0</v>
      </c>
      <c r="E1605" s="2">
        <v>0</v>
      </c>
      <c r="F1605" s="2">
        <v>0</v>
      </c>
      <c r="G1605" s="3">
        <f t="shared" si="70"/>
        <v>6203.0672500000001</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2530.9699999999998</v>
      </c>
      <c r="D1609" s="2">
        <v>0</v>
      </c>
      <c r="E1609" s="2">
        <v>0</v>
      </c>
      <c r="F1609" s="2">
        <v>0</v>
      </c>
      <c r="G1609" s="3">
        <f t="shared" si="70"/>
        <v>73.398129999999995</v>
      </c>
      <c r="H1609" s="3">
        <f t="shared" si="71"/>
        <v>3.0000000000200089E-2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1247.81</v>
      </c>
      <c r="D1612" s="2">
        <v>0</v>
      </c>
      <c r="E1612" s="2">
        <v>0</v>
      </c>
      <c r="F1612" s="2">
        <v>0</v>
      </c>
      <c r="G1612" s="3">
        <f t="shared" si="70"/>
        <v>39.929919999999996</v>
      </c>
      <c r="H1612" s="3">
        <f t="shared" si="71"/>
        <v>0.19000000000005457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1793.42</v>
      </c>
      <c r="D1619" s="2">
        <v>0</v>
      </c>
      <c r="E1619" s="2">
        <v>0</v>
      </c>
      <c r="F1619" s="2">
        <v>0</v>
      </c>
      <c r="G1619" s="3">
        <f>B1619/1000*C1619</f>
        <v>69.943380000000005</v>
      </c>
      <c r="H1619" s="3">
        <f>ABS(C1619-ROUND(C1619,0))</f>
        <v>0.42000000000007276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218888.84000000008</v>
      </c>
      <c r="D1620" s="2">
        <v>0</v>
      </c>
      <c r="E1620" s="2">
        <v>0</v>
      </c>
      <c r="F1620" s="2">
        <v>0</v>
      </c>
      <c r="G1620" s="3">
        <f t="shared" si="70"/>
        <v>8755.5536000000029</v>
      </c>
      <c r="H1620" s="3">
        <f t="shared" si="71"/>
        <v>0.15999999991618097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218888.84000000003</v>
      </c>
      <c r="D1680" s="2">
        <v>0</v>
      </c>
      <c r="E1680" s="2">
        <v>0</v>
      </c>
      <c r="F1680" s="2">
        <v>0</v>
      </c>
      <c r="G1680" s="3">
        <f t="shared" si="70"/>
        <v>21888.884000000005</v>
      </c>
      <c r="H1680" s="3">
        <f t="shared" si="71"/>
        <v>0.15999999997438863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1467.89</v>
      </c>
      <c r="D1681" s="2">
        <v>0</v>
      </c>
      <c r="E1681" s="2">
        <v>0</v>
      </c>
      <c r="F1681" s="2">
        <v>0</v>
      </c>
      <c r="G1681" s="3">
        <f t="shared" si="70"/>
        <v>148.25689000000003</v>
      </c>
      <c r="H1681" s="3">
        <f t="shared" si="71"/>
        <v>0.10999999999989996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217420.95</v>
      </c>
      <c r="D1682" s="2">
        <v>0</v>
      </c>
      <c r="E1682" s="2">
        <v>0</v>
      </c>
      <c r="F1682" s="2">
        <v>0</v>
      </c>
      <c r="G1682" s="3">
        <f t="shared" si="70"/>
        <v>22176.936900000001</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12751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1355722.04</v>
      </c>
      <c r="I17" s="275">
        <f>'PR-RAS'!E6</f>
        <v>1451180.9000000001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1542193.8800000001</v>
      </c>
      <c r="I18" s="275">
        <f>'PR-RAS'!E152</f>
        <v>1450053.78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185647.47000000009</v>
      </c>
      <c r="I20" s="275">
        <f>'PR-RAS'!E650</f>
        <v>197556.40999999989</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215711.89</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218888.84000000008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218888.84000000003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1355722.04</v>
      </c>
      <c r="E6" s="60">
        <f>E7+E43+E49+E82+E106+E125+E134+E140</f>
        <v>1451180.9000000001</v>
      </c>
      <c r="F6" s="45">
        <f t="shared" ref="F6:F132" si="0">IF(D6&lt;&gt;0,IF(E6/D6&gt;=100,"&gt;&gt;100",E6/D6*100),"-")</f>
        <v>107.04118227656755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1219959.49</v>
      </c>
      <c r="E49" s="60">
        <f>E50+E53+E58+E61+E64+E68+E71+E74+E77</f>
        <v>1255435.8400000001</v>
      </c>
      <c r="F49" s="45">
        <f t="shared" si="0"/>
        <v>102.90799410068936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1219959.49</v>
      </c>
      <c r="E68" s="60">
        <f t="shared" si="11"/>
        <v>1255435.8400000001</v>
      </c>
      <c r="F68" s="45">
        <f t="shared" si="0"/>
        <v>102.90799410068936</v>
      </c>
    </row>
    <row r="69" spans="1:6" ht="12.75" customHeight="1" x14ac:dyDescent="0.2">
      <c r="A69" s="63" t="s">
        <v>141</v>
      </c>
      <c r="B69" s="64" t="s">
        <v>142</v>
      </c>
      <c r="C69" s="247" t="s">
        <v>141</v>
      </c>
      <c r="D69" s="194">
        <v>1219959.49</v>
      </c>
      <c r="E69" s="194">
        <v>1255435.8400000001</v>
      </c>
      <c r="F69" s="45">
        <f t="shared" si="0"/>
        <v>102.90799410068936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135762.54999999999</v>
      </c>
      <c r="E134" s="60">
        <f t="shared" si="25"/>
        <v>195745.06</v>
      </c>
      <c r="F134" s="45">
        <f t="shared" ref="F134:F229" si="26">IF(D134&lt;&gt;0,IF(E134/D134&gt;=100,"&gt;&gt;100",E134/D134*100),"-")</f>
        <v>144.18192645910085</v>
      </c>
    </row>
    <row r="135" spans="1:6" ht="24" x14ac:dyDescent="0.2">
      <c r="A135" s="63">
        <v>671</v>
      </c>
      <c r="B135" s="182" t="s">
        <v>273</v>
      </c>
      <c r="C135" s="247" t="s">
        <v>274</v>
      </c>
      <c r="D135" s="60">
        <f t="shared" ref="D135:E135" si="27">SUM(D136:D138)</f>
        <v>135762.54999999999</v>
      </c>
      <c r="E135" s="60">
        <f t="shared" si="27"/>
        <v>195745.06</v>
      </c>
      <c r="F135" s="45">
        <f t="shared" si="26"/>
        <v>144.18192645910085</v>
      </c>
    </row>
    <row r="136" spans="1:6" ht="12.75" customHeight="1" x14ac:dyDescent="0.2">
      <c r="A136" s="63">
        <v>6711</v>
      </c>
      <c r="B136" s="65" t="s">
        <v>275</v>
      </c>
      <c r="C136" s="247" t="s">
        <v>276</v>
      </c>
      <c r="D136" s="194">
        <v>135762.54999999999</v>
      </c>
      <c r="E136" s="194">
        <v>194497.25</v>
      </c>
      <c r="F136" s="45">
        <f t="shared" si="26"/>
        <v>143.2628143770134</v>
      </c>
    </row>
    <row r="137" spans="1:6" ht="24" x14ac:dyDescent="0.2">
      <c r="A137" s="63">
        <v>6712</v>
      </c>
      <c r="B137" s="182" t="s">
        <v>277</v>
      </c>
      <c r="C137" s="247" t="s">
        <v>278</v>
      </c>
      <c r="D137" s="194">
        <v>0</v>
      </c>
      <c r="E137" s="194">
        <v>1247.81</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1542193.8800000001</v>
      </c>
      <c r="E152" s="60">
        <f>E153+E164+E202+E221+E230+E262+E273</f>
        <v>1450053.78</v>
      </c>
      <c r="F152" s="45">
        <f t="shared" si="26"/>
        <v>94.025388040056285</v>
      </c>
    </row>
    <row r="153" spans="1:6" ht="12.75" customHeight="1" x14ac:dyDescent="0.2">
      <c r="A153" s="63">
        <v>31</v>
      </c>
      <c r="B153" s="64" t="s">
        <v>308</v>
      </c>
      <c r="C153" s="247" t="s">
        <v>3</v>
      </c>
      <c r="D153" s="60">
        <f t="shared" ref="D153:E153" si="30">D154+D159+D160</f>
        <v>1304639.8900000001</v>
      </c>
      <c r="E153" s="60">
        <f t="shared" si="30"/>
        <v>1191908.03</v>
      </c>
      <c r="F153" s="45">
        <f t="shared" si="26"/>
        <v>91.359158886365179</v>
      </c>
    </row>
    <row r="154" spans="1:6" ht="12.75" customHeight="1" x14ac:dyDescent="0.2">
      <c r="A154" s="63">
        <v>311</v>
      </c>
      <c r="B154" s="64" t="s">
        <v>309</v>
      </c>
      <c r="C154" s="247" t="s">
        <v>310</v>
      </c>
      <c r="D154" s="60">
        <f t="shared" ref="D154:E154" si="31">SUM(D155:D158)</f>
        <v>1085021.28</v>
      </c>
      <c r="E154" s="60">
        <f t="shared" si="31"/>
        <v>991556.39</v>
      </c>
      <c r="F154" s="45">
        <f t="shared" si="26"/>
        <v>91.385893371602805</v>
      </c>
    </row>
    <row r="155" spans="1:6" ht="12.75" customHeight="1" x14ac:dyDescent="0.2">
      <c r="A155" s="63">
        <v>3111</v>
      </c>
      <c r="B155" s="64" t="s">
        <v>311</v>
      </c>
      <c r="C155" s="247" t="s">
        <v>312</v>
      </c>
      <c r="D155" s="194">
        <v>1085021.28</v>
      </c>
      <c r="E155" s="194">
        <v>991556.39</v>
      </c>
      <c r="F155" s="45">
        <f t="shared" si="26"/>
        <v>91.385893371602805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40161.26</v>
      </c>
      <c r="E159" s="194">
        <v>36648.1</v>
      </c>
      <c r="F159" s="45">
        <f t="shared" si="26"/>
        <v>91.252366086123786</v>
      </c>
    </row>
    <row r="160" spans="1:6" ht="12.75" customHeight="1" x14ac:dyDescent="0.2">
      <c r="A160" s="63">
        <v>313</v>
      </c>
      <c r="B160" s="65" t="s">
        <v>321</v>
      </c>
      <c r="C160" s="247" t="s">
        <v>322</v>
      </c>
      <c r="D160" s="60">
        <f t="shared" ref="D160:E160" si="32">SUM(D161:D163)</f>
        <v>179457.35</v>
      </c>
      <c r="E160" s="60">
        <f t="shared" si="32"/>
        <v>163703.54</v>
      </c>
      <c r="F160" s="45">
        <f t="shared" si="26"/>
        <v>91.221418348147907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179457.35</v>
      </c>
      <c r="E162" s="194">
        <v>163703.54</v>
      </c>
      <c r="F162" s="45">
        <f t="shared" si="26"/>
        <v>91.221418348147907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237250.35000000003</v>
      </c>
      <c r="E164" s="60">
        <f>E165+E170+E178+E188+E189+E194</f>
        <v>255614.77999999997</v>
      </c>
      <c r="F164" s="45">
        <f t="shared" si="26"/>
        <v>107.74052809616505</v>
      </c>
    </row>
    <row r="165" spans="1:6" ht="12.75" customHeight="1" x14ac:dyDescent="0.2">
      <c r="A165" s="63">
        <v>321</v>
      </c>
      <c r="B165" s="64" t="s">
        <v>331</v>
      </c>
      <c r="C165" s="247" t="s">
        <v>332</v>
      </c>
      <c r="D165" s="60">
        <f t="shared" ref="D165:E165" si="33">SUM(D166:D169)</f>
        <v>35746.07</v>
      </c>
      <c r="E165" s="60">
        <f t="shared" si="33"/>
        <v>30120.71</v>
      </c>
      <c r="F165" s="45">
        <f t="shared" si="26"/>
        <v>84.262997302920297</v>
      </c>
    </row>
    <row r="166" spans="1:6" ht="12.75" customHeight="1" x14ac:dyDescent="0.2">
      <c r="A166" s="63">
        <v>3211</v>
      </c>
      <c r="B166" s="64" t="s">
        <v>333</v>
      </c>
      <c r="C166" s="247" t="s">
        <v>334</v>
      </c>
      <c r="D166" s="194">
        <v>4677.51</v>
      </c>
      <c r="E166" s="194">
        <v>4176.1400000000003</v>
      </c>
      <c r="F166" s="45">
        <f t="shared" si="26"/>
        <v>89.281262894146678</v>
      </c>
    </row>
    <row r="167" spans="1:6" ht="12.75" customHeight="1" x14ac:dyDescent="0.2">
      <c r="A167" s="63">
        <v>3212</v>
      </c>
      <c r="B167" s="64" t="s">
        <v>335</v>
      </c>
      <c r="C167" s="247" t="s">
        <v>336</v>
      </c>
      <c r="D167" s="194">
        <v>29370.66</v>
      </c>
      <c r="E167" s="194">
        <v>22181</v>
      </c>
      <c r="F167" s="45">
        <f t="shared" si="26"/>
        <v>75.52094505196682</v>
      </c>
    </row>
    <row r="168" spans="1:6" ht="12.75" customHeight="1" x14ac:dyDescent="0.2">
      <c r="A168" s="63">
        <v>3213</v>
      </c>
      <c r="B168" s="64" t="s">
        <v>337</v>
      </c>
      <c r="C168" s="247" t="s">
        <v>338</v>
      </c>
      <c r="D168" s="194">
        <v>434</v>
      </c>
      <c r="E168" s="194">
        <v>2104.25</v>
      </c>
      <c r="F168" s="45">
        <f t="shared" si="26"/>
        <v>484.85023041474653</v>
      </c>
    </row>
    <row r="169" spans="1:6" ht="12.75" customHeight="1" x14ac:dyDescent="0.2">
      <c r="A169" s="63">
        <v>3214</v>
      </c>
      <c r="B169" s="64" t="s">
        <v>339</v>
      </c>
      <c r="C169" s="247" t="s">
        <v>340</v>
      </c>
      <c r="D169" s="194">
        <v>1263.9000000000001</v>
      </c>
      <c r="E169" s="194">
        <v>1659.32</v>
      </c>
      <c r="F169" s="45">
        <f t="shared" si="26"/>
        <v>131.28570298283091</v>
      </c>
    </row>
    <row r="170" spans="1:6" ht="12.75" customHeight="1" x14ac:dyDescent="0.2">
      <c r="A170" s="63">
        <v>322</v>
      </c>
      <c r="B170" s="64" t="s">
        <v>341</v>
      </c>
      <c r="C170" s="247" t="s">
        <v>342</v>
      </c>
      <c r="D170" s="60">
        <f t="shared" ref="D170:E170" si="34">SUM(D171:D177)</f>
        <v>131208.07</v>
      </c>
      <c r="E170" s="60">
        <f t="shared" si="34"/>
        <v>129412.73</v>
      </c>
      <c r="F170" s="45">
        <f t="shared" si="26"/>
        <v>98.631684773657597</v>
      </c>
    </row>
    <row r="171" spans="1:6" ht="12.75" customHeight="1" x14ac:dyDescent="0.2">
      <c r="A171" s="63">
        <v>3221</v>
      </c>
      <c r="B171" s="64" t="s">
        <v>343</v>
      </c>
      <c r="C171" s="247" t="s">
        <v>344</v>
      </c>
      <c r="D171" s="194">
        <v>7579.68</v>
      </c>
      <c r="E171" s="194">
        <v>16163.78</v>
      </c>
      <c r="F171" s="45">
        <f t="shared" si="26"/>
        <v>213.25148291220736</v>
      </c>
    </row>
    <row r="172" spans="1:6" ht="12.75" customHeight="1" x14ac:dyDescent="0.2">
      <c r="A172" s="63">
        <v>3222</v>
      </c>
      <c r="B172" s="64" t="s">
        <v>345</v>
      </c>
      <c r="C172" s="247" t="s">
        <v>346</v>
      </c>
      <c r="D172" s="194">
        <v>94223.83</v>
      </c>
      <c r="E172" s="194">
        <v>77860.77</v>
      </c>
      <c r="F172" s="45">
        <f t="shared" si="26"/>
        <v>82.633841141885227</v>
      </c>
    </row>
    <row r="173" spans="1:6" ht="12.75" customHeight="1" x14ac:dyDescent="0.2">
      <c r="A173" s="63">
        <v>3223</v>
      </c>
      <c r="B173" s="65" t="s">
        <v>347</v>
      </c>
      <c r="C173" s="247" t="s">
        <v>348</v>
      </c>
      <c r="D173" s="194">
        <v>25217.94</v>
      </c>
      <c r="E173" s="194">
        <v>28033.54</v>
      </c>
      <c r="F173" s="45">
        <f t="shared" si="26"/>
        <v>111.16506740836087</v>
      </c>
    </row>
    <row r="174" spans="1:6" ht="12.75" customHeight="1" x14ac:dyDescent="0.2">
      <c r="A174" s="63">
        <v>3224</v>
      </c>
      <c r="B174" s="65" t="s">
        <v>349</v>
      </c>
      <c r="C174" s="247" t="s">
        <v>350</v>
      </c>
      <c r="D174" s="194">
        <v>3641.22</v>
      </c>
      <c r="E174" s="194">
        <v>3739.89</v>
      </c>
      <c r="F174" s="45">
        <f t="shared" si="26"/>
        <v>102.70980605401488</v>
      </c>
    </row>
    <row r="175" spans="1:6" ht="12.75" customHeight="1" x14ac:dyDescent="0.2">
      <c r="A175" s="63">
        <v>3225</v>
      </c>
      <c r="B175" s="65" t="s">
        <v>351</v>
      </c>
      <c r="C175" s="247" t="s">
        <v>352</v>
      </c>
      <c r="D175" s="194">
        <v>0</v>
      </c>
      <c r="E175" s="194">
        <v>3084.79</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545.4</v>
      </c>
      <c r="E177" s="194">
        <v>529.96</v>
      </c>
      <c r="F177" s="45">
        <f t="shared" si="26"/>
        <v>97.169050238357187</v>
      </c>
    </row>
    <row r="178" spans="1:6" ht="12.75" customHeight="1" x14ac:dyDescent="0.2">
      <c r="A178" s="63">
        <v>323</v>
      </c>
      <c r="B178" s="65" t="s">
        <v>357</v>
      </c>
      <c r="C178" s="247" t="s">
        <v>358</v>
      </c>
      <c r="D178" s="60">
        <f t="shared" ref="D178:E178" si="35">SUM(D179:D187)</f>
        <v>66847.23000000001</v>
      </c>
      <c r="E178" s="60">
        <f t="shared" si="35"/>
        <v>91310.159999999989</v>
      </c>
      <c r="F178" s="45">
        <f t="shared" si="26"/>
        <v>136.59527851789818</v>
      </c>
    </row>
    <row r="179" spans="1:6" ht="12.75" customHeight="1" x14ac:dyDescent="0.2">
      <c r="A179" s="63">
        <v>3231</v>
      </c>
      <c r="B179" s="65" t="s">
        <v>359</v>
      </c>
      <c r="C179" s="247" t="s">
        <v>360</v>
      </c>
      <c r="D179" s="194">
        <v>42241.18</v>
      </c>
      <c r="E179" s="194">
        <v>58183.199999999997</v>
      </c>
      <c r="F179" s="45">
        <f t="shared" si="26"/>
        <v>137.74047031830077</v>
      </c>
    </row>
    <row r="180" spans="1:6" ht="12.75" customHeight="1" x14ac:dyDescent="0.2">
      <c r="A180" s="63">
        <v>3232</v>
      </c>
      <c r="B180" s="65" t="s">
        <v>361</v>
      </c>
      <c r="C180" s="247" t="s">
        <v>362</v>
      </c>
      <c r="D180" s="194">
        <v>11353.13</v>
      </c>
      <c r="E180" s="194">
        <v>11769.16</v>
      </c>
      <c r="F180" s="45">
        <f t="shared" si="26"/>
        <v>103.66445200574643</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5998.22</v>
      </c>
      <c r="E182" s="194">
        <v>10996.54</v>
      </c>
      <c r="F182" s="45">
        <f t="shared" si="26"/>
        <v>183.33005458285959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21.9</v>
      </c>
      <c r="E184" s="194">
        <v>244</v>
      </c>
      <c r="F184" s="45">
        <f t="shared" si="26"/>
        <v>1114.1552511415525</v>
      </c>
    </row>
    <row r="185" spans="1:6" ht="12.75" customHeight="1" x14ac:dyDescent="0.2">
      <c r="A185" s="63">
        <v>3237</v>
      </c>
      <c r="B185" s="64" t="s">
        <v>371</v>
      </c>
      <c r="C185" s="247" t="s">
        <v>372</v>
      </c>
      <c r="D185" s="194">
        <v>600.54999999999995</v>
      </c>
      <c r="E185" s="194">
        <v>3130.62</v>
      </c>
      <c r="F185" s="45">
        <f t="shared" si="26"/>
        <v>521.2921488635418</v>
      </c>
    </row>
    <row r="186" spans="1:6" ht="12.75" customHeight="1" x14ac:dyDescent="0.2">
      <c r="A186" s="63">
        <v>3238</v>
      </c>
      <c r="B186" s="64" t="s">
        <v>373</v>
      </c>
      <c r="C186" s="247" t="s">
        <v>374</v>
      </c>
      <c r="D186" s="194">
        <v>3764.9</v>
      </c>
      <c r="E186" s="194">
        <v>4251.2700000000004</v>
      </c>
      <c r="F186" s="45">
        <f t="shared" si="26"/>
        <v>112.91853701293529</v>
      </c>
    </row>
    <row r="187" spans="1:6" ht="12.75" customHeight="1" x14ac:dyDescent="0.2">
      <c r="A187" s="63">
        <v>3239</v>
      </c>
      <c r="B187" s="64" t="s">
        <v>375</v>
      </c>
      <c r="C187" s="247" t="s">
        <v>376</v>
      </c>
      <c r="D187" s="194">
        <v>2867.35</v>
      </c>
      <c r="E187" s="194">
        <v>2735.37</v>
      </c>
      <c r="F187" s="45">
        <f t="shared" si="26"/>
        <v>95.397143704117042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3448.9799999999996</v>
      </c>
      <c r="E194" s="60">
        <f t="shared" si="36"/>
        <v>4771.18</v>
      </c>
      <c r="F194" s="45">
        <f t="shared" si="26"/>
        <v>138.33597179455958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350</v>
      </c>
      <c r="E197" s="194">
        <v>513</v>
      </c>
      <c r="F197" s="45">
        <f t="shared" si="26"/>
        <v>146.57142857142858</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2379.2399999999998</v>
      </c>
      <c r="E199" s="194">
        <v>3813.18</v>
      </c>
      <c r="F199" s="45">
        <f t="shared" si="26"/>
        <v>160.26882533918393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594.74</v>
      </c>
      <c r="E201" s="194">
        <v>280</v>
      </c>
      <c r="F201" s="45">
        <f t="shared" si="26"/>
        <v>47.079396038605104</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303.64</v>
      </c>
      <c r="E262" s="60">
        <f t="shared" si="55"/>
        <v>2530.9699999999998</v>
      </c>
      <c r="F262" s="45">
        <f t="shared" ref="F262:F268" si="56">IF(D262&lt;&gt;0,IF(E262/D262&gt;=100,"&gt;&gt;100",E262/D262*100),"-")</f>
        <v>833.54301146094053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303.64</v>
      </c>
      <c r="E269" s="60">
        <f t="shared" si="58"/>
        <v>2530.9699999999998</v>
      </c>
      <c r="F269" s="45">
        <f t="shared" ref="F269:F272" si="59">IF(D269&lt;&gt;0,IF(E269/D269&gt;=100,"&gt;&gt;100",E269/D269*100),"-")</f>
        <v>833.54301146094053</v>
      </c>
    </row>
    <row r="270" spans="1:6" ht="12.75" customHeight="1" x14ac:dyDescent="0.2">
      <c r="A270" s="63">
        <v>3721</v>
      </c>
      <c r="B270" s="65" t="s">
        <v>532</v>
      </c>
      <c r="C270" s="247" t="s">
        <v>533</v>
      </c>
      <c r="D270" s="194">
        <v>303.64</v>
      </c>
      <c r="E270" s="194">
        <v>2530.9699999999998</v>
      </c>
      <c r="F270" s="45">
        <f t="shared" si="59"/>
        <v>833.54301146094053</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1542193.8800000001</v>
      </c>
      <c r="E299" s="60">
        <f>E152-E297+E298</f>
        <v>1450053.78</v>
      </c>
      <c r="F299" s="45">
        <f t="shared" si="68"/>
        <v>94.025388040056285</v>
      </c>
    </row>
    <row r="300" spans="1:6" ht="12.75" customHeight="1" x14ac:dyDescent="0.2">
      <c r="A300" s="63" t="s">
        <v>581</v>
      </c>
      <c r="B300" s="64" t="s">
        <v>592</v>
      </c>
      <c r="C300" s="247" t="s">
        <v>593</v>
      </c>
      <c r="D300" s="60">
        <f>IF(D6&gt;=D299,D6-D299,0)</f>
        <v>0</v>
      </c>
      <c r="E300" s="60">
        <f>IF(E6&gt;=E299,E6-E299,0)</f>
        <v>1127.1200000001118</v>
      </c>
      <c r="F300" s="45" t="str">
        <f t="shared" si="68"/>
        <v>-</v>
      </c>
    </row>
    <row r="301" spans="1:6" ht="12.75" customHeight="1" x14ac:dyDescent="0.2">
      <c r="A301" s="63" t="s">
        <v>581</v>
      </c>
      <c r="B301" s="64" t="s">
        <v>594</v>
      </c>
      <c r="C301" s="247" t="s">
        <v>595</v>
      </c>
      <c r="D301" s="60">
        <f>IF(D299&gt;=D6,D299-D6,0)</f>
        <v>186471.84000000008</v>
      </c>
      <c r="E301" s="60">
        <f>IF(E299&gt;=E6,E299-E6,0)</f>
        <v>0</v>
      </c>
      <c r="F301" s="45">
        <f t="shared" si="68"/>
        <v>0</v>
      </c>
    </row>
    <row r="302" spans="1:6" ht="12.75" customHeight="1" x14ac:dyDescent="0.2">
      <c r="A302" s="63">
        <v>92211</v>
      </c>
      <c r="B302" s="64" t="s">
        <v>596</v>
      </c>
      <c r="C302" s="247" t="s">
        <v>597</v>
      </c>
      <c r="D302" s="194">
        <v>824.37</v>
      </c>
      <c r="E302" s="194">
        <v>0</v>
      </c>
      <c r="F302" s="45">
        <f t="shared" si="68"/>
        <v>0</v>
      </c>
    </row>
    <row r="303" spans="1:6" ht="12.75" customHeight="1" x14ac:dyDescent="0.2">
      <c r="A303" s="63">
        <v>92221</v>
      </c>
      <c r="B303" s="64" t="s">
        <v>598</v>
      </c>
      <c r="C303" s="247" t="s">
        <v>599</v>
      </c>
      <c r="D303" s="194">
        <v>0</v>
      </c>
      <c r="E303" s="194">
        <v>198683.53</v>
      </c>
      <c r="F303" s="45" t="str">
        <f t="shared" si="68"/>
        <v>-</v>
      </c>
    </row>
    <row r="304" spans="1:6" ht="12.75" customHeight="1" x14ac:dyDescent="0.2">
      <c r="A304" s="63">
        <v>96</v>
      </c>
      <c r="B304" s="220" t="s">
        <v>600</v>
      </c>
      <c r="C304" s="247" t="s">
        <v>601</v>
      </c>
      <c r="D304" s="194">
        <v>181650.94</v>
      </c>
      <c r="E304" s="194">
        <v>190279.46</v>
      </c>
      <c r="F304" s="45">
        <f t="shared" si="68"/>
        <v>104.75005524331445</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1355722.04</v>
      </c>
      <c r="E422" s="60">
        <f>E6+E308</f>
        <v>1451180.9000000001</v>
      </c>
      <c r="F422" s="45">
        <f t="shared" si="72"/>
        <v>107.04118227656755</v>
      </c>
    </row>
    <row r="423" spans="1:6" ht="12.75" customHeight="1" x14ac:dyDescent="0.2">
      <c r="A423" s="63" t="s">
        <v>581</v>
      </c>
      <c r="B423" s="64" t="s">
        <v>804</v>
      </c>
      <c r="C423" s="247" t="s">
        <v>805</v>
      </c>
      <c r="D423" s="60">
        <f t="shared" ref="D423:E423" si="103">D299+D360</f>
        <v>1542193.8800000001</v>
      </c>
      <c r="E423" s="60">
        <f t="shared" si="103"/>
        <v>1450053.78</v>
      </c>
      <c r="F423" s="45">
        <f t="shared" si="72"/>
        <v>94.025388040056285</v>
      </c>
    </row>
    <row r="424" spans="1:6" ht="12.75" customHeight="1" x14ac:dyDescent="0.2">
      <c r="A424" s="63" t="s">
        <v>581</v>
      </c>
      <c r="B424" s="64" t="s">
        <v>806</v>
      </c>
      <c r="C424" s="247" t="s">
        <v>807</v>
      </c>
      <c r="D424" s="60">
        <f t="shared" ref="D424:E424" si="104">IF(D422&gt;=D423,D422-D423,0)</f>
        <v>0</v>
      </c>
      <c r="E424" s="60">
        <f t="shared" si="104"/>
        <v>1127.1200000001118</v>
      </c>
      <c r="F424" s="45" t="str">
        <f t="shared" si="72"/>
        <v>-</v>
      </c>
    </row>
    <row r="425" spans="1:6" ht="12.75" customHeight="1" x14ac:dyDescent="0.2">
      <c r="A425" s="63" t="s">
        <v>581</v>
      </c>
      <c r="B425" s="64" t="s">
        <v>808</v>
      </c>
      <c r="C425" s="247" t="s">
        <v>809</v>
      </c>
      <c r="D425" s="60">
        <f t="shared" ref="D425:E425" si="105">IF(D423&gt;=D422,D423-D422,0)</f>
        <v>186471.84000000008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824.37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198683.53</v>
      </c>
      <c r="F427" s="45" t="str">
        <f t="shared" si="72"/>
        <v>-</v>
      </c>
    </row>
    <row r="428" spans="1:6" ht="24" x14ac:dyDescent="0.2">
      <c r="A428" s="249" t="s">
        <v>815</v>
      </c>
      <c r="B428" s="243" t="s">
        <v>816</v>
      </c>
      <c r="C428" s="250" t="s">
        <v>817</v>
      </c>
      <c r="D428" s="81">
        <f t="shared" ref="D428:E428" si="108">D304+D421</f>
        <v>181650.94</v>
      </c>
      <c r="E428" s="81">
        <f t="shared" si="108"/>
        <v>190279.46</v>
      </c>
      <c r="F428" s="61">
        <f t="shared" si="72"/>
        <v>104.75005524331445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1355722.04</v>
      </c>
      <c r="E643" s="60">
        <f>E422+E430</f>
        <v>1451180.9000000001</v>
      </c>
      <c r="F643" s="45">
        <f t="shared" si="109"/>
        <v>107.04118227656755</v>
      </c>
    </row>
    <row r="644" spans="1:6" ht="12.75" customHeight="1" x14ac:dyDescent="0.2">
      <c r="A644" s="63" t="s">
        <v>581</v>
      </c>
      <c r="B644" s="64" t="s">
        <v>1237</v>
      </c>
      <c r="C644" s="247" t="s">
        <v>1238</v>
      </c>
      <c r="D644" s="60">
        <f>D423+D535</f>
        <v>1542193.8800000001</v>
      </c>
      <c r="E644" s="60">
        <f>E423+E535</f>
        <v>1450053.78</v>
      </c>
      <c r="F644" s="45">
        <f t="shared" si="109"/>
        <v>94.025388040056285</v>
      </c>
    </row>
    <row r="645" spans="1:6" ht="12.75" customHeight="1" x14ac:dyDescent="0.2">
      <c r="A645" s="63" t="s">
        <v>581</v>
      </c>
      <c r="B645" s="64" t="s">
        <v>1239</v>
      </c>
      <c r="C645" s="247" t="s">
        <v>1240</v>
      </c>
      <c r="D645" s="60">
        <f t="shared" ref="D645:E645" si="163">IF(D643&gt;=D644,D643-D644,0)</f>
        <v>0</v>
      </c>
      <c r="E645" s="60">
        <f t="shared" si="163"/>
        <v>1127.1200000001118</v>
      </c>
      <c r="F645" s="45" t="str">
        <f t="shared" si="109"/>
        <v>-</v>
      </c>
    </row>
    <row r="646" spans="1:6" ht="12.75" customHeight="1" x14ac:dyDescent="0.2">
      <c r="A646" s="63" t="s">
        <v>581</v>
      </c>
      <c r="B646" s="64" t="s">
        <v>1241</v>
      </c>
      <c r="C646" s="247" t="s">
        <v>1242</v>
      </c>
      <c r="D646" s="60">
        <f t="shared" ref="D646:E646" si="164">IF(D644&gt;=D643,D644-D643,0)</f>
        <v>186471.84000000008</v>
      </c>
      <c r="E646" s="60">
        <f t="shared" si="164"/>
        <v>0</v>
      </c>
      <c r="F646" s="45">
        <f t="shared" si="109"/>
        <v>0</v>
      </c>
    </row>
    <row r="647" spans="1:6" ht="24" x14ac:dyDescent="0.2">
      <c r="A647" s="251" t="s">
        <v>1243</v>
      </c>
      <c r="B647" s="64" t="s">
        <v>1244</v>
      </c>
      <c r="C647" s="252" t="s">
        <v>1243</v>
      </c>
      <c r="D647" s="60">
        <f>IF(D426-D427+D641-D642&gt;=0,D426-D427+D641-D642,0)</f>
        <v>824.37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198683.53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185647.47000000009</v>
      </c>
      <c r="E650" s="60">
        <f t="shared" si="166"/>
        <v>197556.40999999989</v>
      </c>
      <c r="F650" s="45">
        <f t="shared" si="109"/>
        <v>106.41481405590918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84</v>
      </c>
      <c r="E658" s="253">
        <v>85</v>
      </c>
      <c r="F658" s="45">
        <f t="shared" si="167"/>
        <v>101.19047619047619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73</v>
      </c>
      <c r="E660" s="253">
        <v>76</v>
      </c>
      <c r="F660" s="45">
        <f t="shared" si="167"/>
        <v>104.10958904109589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1219959.49</v>
      </c>
      <c r="E683" s="192">
        <v>1255435.8400000001</v>
      </c>
      <c r="F683" s="71">
        <f t="shared" si="167"/>
        <v>102.90799410068936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2856.18</v>
      </c>
      <c r="E732" s="192">
        <v>0</v>
      </c>
      <c r="F732" s="71">
        <f t="shared" si="167"/>
        <v>0</v>
      </c>
    </row>
    <row r="733" spans="1:6" ht="12.75" customHeight="1" x14ac:dyDescent="0.2">
      <c r="A733" s="70">
        <v>31215</v>
      </c>
      <c r="B733" s="65" t="s">
        <v>1395</v>
      </c>
      <c r="C733" s="278" t="s">
        <v>1396</v>
      </c>
      <c r="D733" s="192">
        <v>882.88</v>
      </c>
      <c r="E733" s="192">
        <v>662.16</v>
      </c>
      <c r="F733" s="71">
        <f t="shared" si="167"/>
        <v>75</v>
      </c>
    </row>
    <row r="734" spans="1:6" ht="12.75" customHeight="1" x14ac:dyDescent="0.2">
      <c r="A734" s="70">
        <v>32121</v>
      </c>
      <c r="B734" s="65" t="s">
        <v>1397</v>
      </c>
      <c r="C734" s="278" t="s">
        <v>1398</v>
      </c>
      <c r="D734" s="192">
        <v>29370.66</v>
      </c>
      <c r="E734" s="192">
        <v>22181</v>
      </c>
      <c r="F734" s="71">
        <f t="shared" si="167"/>
        <v>75.52094505196682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21.9</v>
      </c>
      <c r="E736" s="194">
        <v>244</v>
      </c>
      <c r="F736" s="45">
        <f t="shared" si="167"/>
        <v>1114.1552511415525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2379.2399999999998</v>
      </c>
      <c r="E744" s="192">
        <v>3780</v>
      </c>
      <c r="F744" s="71">
        <f t="shared" si="170"/>
        <v>158.87426236949617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303.64</v>
      </c>
      <c r="E850" s="194">
        <v>2530.9699999999998</v>
      </c>
      <c r="F850" s="45">
        <f t="shared" si="169"/>
        <v>833.54301146094053</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215711.89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1461445.9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4880.55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1454771.93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1196626.18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255614.78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2530.9699999999998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1793.42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1458268.95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6796.79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1448430.93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1197777.27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248122.69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2530.9699999999998</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1247.81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1793.42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218888.84000000008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218888.84000000003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1467.89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217420.95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12751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cp:lastModifiedBy>
  <cp:lastPrinted>2026-04-27T14:12:53Z</cp:lastPrinted>
  <dcterms:created xsi:type="dcterms:W3CDTF">2022-04-01T05:14:30Z</dcterms:created>
  <dcterms:modified xsi:type="dcterms:W3CDTF">2026-08-27T08:58:43Z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